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010" activeTab="0"/>
  </bookViews>
  <sheets>
    <sheet name="Front page" sheetId="1" r:id="rId1"/>
    <sheet name="Data Listing" sheetId="2" state="hidden" r:id="rId2"/>
    <sheet name="Friday" sheetId="3" r:id="rId3"/>
    <sheet name="Saturday" sheetId="4" r:id="rId4"/>
    <sheet name="Sunday" sheetId="5" r:id="rId5"/>
  </sheets>
  <definedNames>
    <definedName name="_xlnm._FilterDatabase" localSheetId="2" hidden="1">'Friday'!$A$2:$K$2</definedName>
    <definedName name="_xlnm._FilterDatabase" localSheetId="3" hidden="1">'Saturday'!$A$2:$K$2</definedName>
    <definedName name="_xlnm._FilterDatabase" localSheetId="4" hidden="1">'Sunday'!$A$2:$K$2</definedName>
    <definedName name="Direction">'Data Listing'!$A$1:$A$7</definedName>
    <definedName name="Status">#REF!</definedName>
  </definedNames>
  <calcPr fullCalcOnLoad="1"/>
</workbook>
</file>

<file path=xl/sharedStrings.xml><?xml version="1.0" encoding="utf-8"?>
<sst xmlns="http://schemas.openxmlformats.org/spreadsheetml/2006/main" count="831" uniqueCount="323">
  <si>
    <t>Location</t>
  </si>
  <si>
    <t>Direction</t>
  </si>
  <si>
    <t>Northbound</t>
  </si>
  <si>
    <t>Both ways</t>
  </si>
  <si>
    <t>Eastbound</t>
  </si>
  <si>
    <t>Westbound</t>
  </si>
  <si>
    <t>Southbound</t>
  </si>
  <si>
    <t>Clockwise</t>
  </si>
  <si>
    <t>Anti-clockwise</t>
  </si>
  <si>
    <t>Road number</t>
  </si>
  <si>
    <t>Closure details, including diversions</t>
  </si>
  <si>
    <t>Scheduled
start time</t>
  </si>
  <si>
    <t>Scheduled
end time</t>
  </si>
  <si>
    <t>Weekly closure report</t>
  </si>
  <si>
    <t>.</t>
  </si>
  <si>
    <t>We would really like your feedback on our report. Please click HERE to complete a short questionnaire via MS Forms.</t>
  </si>
  <si>
    <t>M5</t>
  </si>
  <si>
    <t>Jct 11 gyratory partially closed between the M5 and A40 slips</t>
  </si>
  <si>
    <r>
      <rPr>
        <b/>
        <sz val="12"/>
        <rFont val="Arial"/>
        <family val="2"/>
      </rPr>
      <t xml:space="preserve">24/7 CLOSURE - </t>
    </r>
    <r>
      <rPr>
        <sz val="12"/>
        <rFont val="Arial"/>
        <family val="2"/>
      </rPr>
      <t>M5 Jct 11 gyratory partially closed 24 / 7 between the M5 and A40 slips for bridge works. Diversion via Arle Court or Elmbridge Court roundabout as required, to turn and return towards Jct 11.</t>
    </r>
  </si>
  <si>
    <t>M32</t>
  </si>
  <si>
    <t>southbound Jct 2 entry slip closed</t>
  </si>
  <si>
    <t xml:space="preserve">M32 southbound Jct 2 entry slip  and lane closure to J3 for Eastville viaduct parapet repairs. 
Diversion for Jct 2 entry slip via M32 northbound to Jct 1 and return.
</t>
  </si>
  <si>
    <t>A419</t>
  </si>
  <si>
    <t>Full Road Closure - Southbound.</t>
  </si>
  <si>
    <t>A419 Southbound from Cricklade to Lady Lane (MP 17/1 to MP 10/8).
Full Road Closure for Dakin/BP Section 278 Works for entrance &amp; exits at Severn Bridges Site.</t>
  </si>
  <si>
    <t>A2,</t>
  </si>
  <si>
    <t>Pepperhill westbound entry slip closure</t>
  </si>
  <si>
    <t>A2, eastbound and westbound Darenth to Ebbsfleet,
carriageway closures, slip road closures, lane closures and 50mph speed restriction for carriageway widening, structural work, signal works
Diversion via Highways England and local authority network</t>
  </si>
  <si>
    <t>Bean . exit slip road to entry slip westbound carriageway closure</t>
  </si>
  <si>
    <t>Bean, eastbound carriageway closure - diversion via exit and entry slip</t>
  </si>
  <si>
    <t>A3</t>
  </si>
  <si>
    <t xml:space="preserve">Thursley to Hazel Grove southbound carriageway closure </t>
  </si>
  <si>
    <t>A3 northbound and southbound Hog's Back to Thursley.
Carriageway and slip road closures for technology works.
Diversion via local authority network.</t>
  </si>
  <si>
    <t>Hog's Back between the slips southbound carriageway closure</t>
  </si>
  <si>
    <t>Berelands southbound exit slip road closure</t>
  </si>
  <si>
    <t>A3 northbound and southbound Berelands.
Slip road and lane closures for street lighting works.
Diversions via local authority and Highways England network.</t>
  </si>
  <si>
    <t>Berelands southbound entry slip road closure</t>
  </si>
  <si>
    <t>A31</t>
  </si>
  <si>
    <t>Eatsbound and Westbound</t>
  </si>
  <si>
    <t>Bere Regis to Roundhouse eastbound and westbound carriageway closure</t>
  </si>
  <si>
    <t>A31 eastbound and westbound Bere Regis to Roundhouse.
Carriageway closure for drainage works.
Diversions via local authority network.</t>
  </si>
  <si>
    <t>M27</t>
  </si>
  <si>
    <t>Both directions</t>
  </si>
  <si>
    <t>Eastern Road to M275 westbound carriageway closure</t>
  </si>
  <si>
    <t>M27 and A27 Eastbound and westbound Jct 12 to Eastern Road.
Narrow Lanes, carriageway and lane closures for structures maintenance. 
Diversion via Highways England and Local Authority network.</t>
  </si>
  <si>
    <t xml:space="preserve">Jct 4 to Jct 7 eastbound carriageway closure </t>
  </si>
  <si>
    <t>M27 Eastbound Jct 4 to Jct 7.
Carriageway closure for smart motorways works.
Diversion via Local Authority Works.</t>
  </si>
  <si>
    <t>M3 southbound to M27 eastbound link road closure (K Link)</t>
  </si>
  <si>
    <t xml:space="preserve">Jct 7 to Jct 4 westbound carriageway closure </t>
  </si>
  <si>
    <t>M27 Westbound Jct 7 to Jct 4.
Carriageway closure for smart motorways works.
Diversion via Local Authority Works.</t>
  </si>
  <si>
    <t>M3</t>
  </si>
  <si>
    <t>Jct 4a southbound entry slip road closure</t>
  </si>
  <si>
    <t>M3 southbound Jct 4 to Jct 4a.
Slip road and lane closures for VRS works.
Diversion via Highways England network.</t>
  </si>
  <si>
    <t>Jct 4 southbound exit slip road closure</t>
  </si>
  <si>
    <t>Jct 3 southbound entry slip road closure</t>
  </si>
  <si>
    <t>M3 southbound Jct 3.
Slip road and lane closures for technology works.
Diversion route via Highways England Network.</t>
  </si>
  <si>
    <t>M4</t>
  </si>
  <si>
    <t>Jct 10 to 12 westbound carriageway closure</t>
  </si>
  <si>
    <r>
      <rPr>
        <b/>
        <sz val="12"/>
        <rFont val="Arial"/>
        <family val="2"/>
      </rPr>
      <t>FULL WEEKEND CLOSURE -</t>
    </r>
    <r>
      <rPr>
        <sz val="12"/>
        <rFont val="Arial"/>
        <family val="2"/>
      </rPr>
      <t xml:space="preserve"> M4 eastbound and westbound Jct 12 to 10. 
Carriageway closure due to Smart Motorways. 
Diversion via Local Authority network</t>
    </r>
  </si>
  <si>
    <t>Jct 12 to 10 eastbound carriageway closure</t>
  </si>
  <si>
    <r>
      <rPr>
        <b/>
        <sz val="12"/>
        <rFont val="Arial"/>
        <family val="2"/>
      </rPr>
      <t xml:space="preserve">FULL WEEKEND CLOSURE - </t>
    </r>
    <r>
      <rPr>
        <sz val="12"/>
        <rFont val="Arial"/>
        <family val="2"/>
      </rPr>
      <t>M4 eastbound and westbound Jct 12 to 10. 
Carriageway closure due to Smart Motorways. 
Diversion via Local Authority network</t>
    </r>
  </si>
  <si>
    <t>M25</t>
  </si>
  <si>
    <t>Jct 4 to Jct 5 clockwise carriageway closure</t>
  </si>
  <si>
    <t xml:space="preserve">M25 clockwise Jct 4 to Jct 5,
Carriageway and lane closure for investigation works, 
Diversion via local authorities network. </t>
  </si>
  <si>
    <t>Jct 5 to Jct 4 anti-clockwise carriageway closure</t>
  </si>
  <si>
    <t xml:space="preserve">M25 anti-clockwise Jct 5 to Jct 4,
Carriageway and lane closure for investigation works,
Diversion via local authorities network. </t>
  </si>
  <si>
    <t>A21</t>
  </si>
  <si>
    <t>A21 northbound to M25 anti-clockwise Jct 5 link road closure</t>
  </si>
  <si>
    <t xml:space="preserve">A21 northbound to M25 anti-clockwise Jct 5,
Link road closure for investigation works,
Diversion via local authorities network. </t>
  </si>
  <si>
    <t>Jct 4 clockwise entry slip road closure</t>
  </si>
  <si>
    <t xml:space="preserve">M25 clockwise Jct 4,
Entry slip road closure for investigation works,
Diversion via local authorities network. </t>
  </si>
  <si>
    <t>M25 Anti-Clockwise Jct 12 to M3 Southbound Jct 2, Link Road Closure</t>
  </si>
  <si>
    <r>
      <rPr>
        <b/>
        <sz val="12"/>
        <rFont val="Arial"/>
        <family val="2"/>
      </rPr>
      <t xml:space="preserve">FULL WEEKEND CLOSURE - </t>
    </r>
    <r>
      <rPr>
        <sz val="12"/>
        <rFont val="Arial"/>
        <family val="2"/>
      </rPr>
      <t>M25 Anti-Clockwise Jct 12 to M3 Southbound Jct 2
Lane and Link Road Closure for joint replacement works
Diversion via Local Authority Network</t>
    </r>
  </si>
  <si>
    <t>Jct 29 clockwise entry slip road closure</t>
  </si>
  <si>
    <t>M25 clockwise Jct 29
Entry slip road closures for resurfacing works
Diversion via Highways England network</t>
  </si>
  <si>
    <t>Jct 3 Eastbound entry slip road closure</t>
  </si>
  <si>
    <t>M4 Eastbound Jct 3
Entry slip road closure for structures inspection
Diversion via Highways England network</t>
  </si>
  <si>
    <t>Jct 23 to Jct 25 clockwise carriageway closure</t>
  </si>
  <si>
    <t>M25 clockwise Jct 23 to Jct 25
Carriageway and entry slip road closures for improvement scheme
Diversion via local authority network</t>
  </si>
  <si>
    <t>Jct 23 clockwise entry slip road closure</t>
  </si>
  <si>
    <t>Jct 24 clockwise entry slip road closure</t>
  </si>
  <si>
    <t xml:space="preserve">M23 </t>
  </si>
  <si>
    <t>M23 southbound Jct 8 between exit and entry slip road carriageway closure</t>
  </si>
  <si>
    <t>M23 southbound Jct 8 between exit and entry slip road
Carriageway and lane closures for urgent barrier repair works
Diversion via local authority network</t>
  </si>
  <si>
    <t>M23 northbound Jct 8 to M25 clockwise Jct 7 link road closure</t>
  </si>
  <si>
    <t>M23 northbound Jct 10 to Jct 8
Link roads, entry slip road, carriageway and lane closures for urgent barrier repair works
Diversion via local authority network</t>
  </si>
  <si>
    <t>M23 northbound Jct 9 entry slip road closure</t>
  </si>
  <si>
    <t>M23 northbound Jct 10 to Jct 8 carriageway closure</t>
  </si>
  <si>
    <t>M23 northbound Jct 8 to M25 anti-clockwise Jct 7 link road closure</t>
  </si>
  <si>
    <t>M23 northbound Jct 10 entry slip road closure</t>
  </si>
  <si>
    <t>Esher Southbound exit slip road closure</t>
  </si>
  <si>
    <t>A3 Southbound Esher
Exit slip road closure for parapet repairs
Diversion via local authority netowrk</t>
  </si>
  <si>
    <t>Jct 3 to Jct 2 anti-clockwise carriageway closure</t>
  </si>
  <si>
    <t>M25 anti-clockwise Jct 3 to Jct 2
Link road, entry slip road, carriageway and lane closures for loop repair works
Diversion via local authority network</t>
  </si>
  <si>
    <t>M20</t>
  </si>
  <si>
    <t>M20 westbound Jct 1 between exit and entry slip road carriageway closure</t>
  </si>
  <si>
    <t>Jct 3 anti-clockwise entry slip road closure</t>
  </si>
  <si>
    <t>M20 westbound Jct 1 to M25 anti-clockwise Jct 3 link road closure</t>
  </si>
  <si>
    <t>M11</t>
  </si>
  <si>
    <t>A406 eastbound to M11 northbound Jct 4 link road closure</t>
  </si>
  <si>
    <t>M11 Northbound Jct 4 to Jct 5
Lane closure and link road closure for barrier repairs
Diversion via local authority network</t>
  </si>
  <si>
    <t>A11</t>
  </si>
  <si>
    <t>Jct 9A Ickleton to M11 Southbound Carriageway Closure</t>
  </si>
  <si>
    <r>
      <rPr>
        <b/>
        <sz val="12"/>
        <rFont val="Arial"/>
        <family val="2"/>
      </rPr>
      <t xml:space="preserve">FULL WEEKEND CLOSURE - </t>
    </r>
    <r>
      <rPr>
        <sz val="12"/>
        <rFont val="Arial"/>
        <family val="2"/>
      </rPr>
      <t>A11 Southbound 
Ickleton carriageway closure due to carriageway - reconstruction/ renewal works on behalf of Highways England</t>
    </r>
  </si>
  <si>
    <t>A47</t>
  </si>
  <si>
    <t>Causeway Roundabout to Station Road Roundabout Eastbound and Westbound Carriageway closures</t>
  </si>
  <si>
    <t xml:space="preserve">A47 Eastbound to Westbound 
Oversley Lodge - Station Road Roundabout - Lane closures and arriageway closures due to resurfacing works on behalf of Highways England </t>
  </si>
  <si>
    <t>A120</t>
  </si>
  <si>
    <t>Ramsey Roundabout to Parkston Roundabout Eastbound and Westbound Carriageway closure</t>
  </si>
  <si>
    <t xml:space="preserve">A120 Eastbound and Westbound
Ramsey Roundabout to Parkston Roundabout carriageway closure due to carriageway - reconstruction/ renewal works on behalf of Highways England
</t>
  </si>
  <si>
    <t>A14</t>
  </si>
  <si>
    <t>A14 Westbound  Jct 51 to 44 Entry slip carriageway closures</t>
  </si>
  <si>
    <t xml:space="preserve">A14 Jct 51 - 43 Westbound 
Carriageway closure due to carriageway repairs on behalf of highways england </t>
  </si>
  <si>
    <t xml:space="preserve">A14 Westbound Jct 51 to 43 Carriageway closure </t>
  </si>
  <si>
    <t>A421</t>
  </si>
  <si>
    <t xml:space="preserve">A421 Eastbound Marsh leys exit slip closure </t>
  </si>
  <si>
    <t>A421 Marsh leys eastbound 
Exit slip closure and lane closure due to horticulture work on behalf of ringway</t>
  </si>
  <si>
    <t>Breydon Bridge Northbound and Southbound carriageway closure</t>
  </si>
  <si>
    <t xml:space="preserve">A47 Northbound and Southbound
A149 Vauxhall Roundabout to Pasteur Roundabout, Great Yarmouth (Breydon Bridge) - carriageway closure for bridge maintenance on behalf of Peel Ports
</t>
  </si>
  <si>
    <t>A1M</t>
  </si>
  <si>
    <t>Jct 9 Northbound exit slip road closure</t>
  </si>
  <si>
    <t>A1M Northbound and Southbound
Jct 7 to Jct 9 - Lane closures and carriageway closures for carriageway renewal works on behalf of Highways_England</t>
  </si>
  <si>
    <t>Jct 8 to Jct 9 Northbound carriageway closure</t>
  </si>
  <si>
    <t>Jct 60 to Jct 62 Eastbound carriageway closure</t>
  </si>
  <si>
    <t>A14 Eastbound and Westbound 
Jct 58 to ct 62 - Carriageway closures and 24 hour 40 mph speed limit for carriageway renewal works on behalf of Highways England</t>
  </si>
  <si>
    <t>A1307</t>
  </si>
  <si>
    <t>Jct 24 to Jct 26 Eastbound Carriageway closure inlcuding slips</t>
  </si>
  <si>
    <t>A1307 Eastbound
Jct 24 St Ives to Jct 26 Godmanchester - Carriageway closure including slips for carriageway renewal works on behalf of Highways England</t>
  </si>
  <si>
    <t>A414</t>
  </si>
  <si>
    <t>Northbound and Westbound</t>
  </si>
  <si>
    <t xml:space="preserve">Park Way Roundabout to Breakspear Way Westbound 24 hours weekend Carriageway closure </t>
  </si>
  <si>
    <r>
      <rPr>
        <b/>
        <sz val="12"/>
        <rFont val="Arial"/>
        <family val="2"/>
      </rPr>
      <t xml:space="preserve">FULL WEEKEND CLOSURE - </t>
    </r>
    <r>
      <rPr>
        <sz val="12"/>
        <rFont val="Arial"/>
        <family val="2"/>
      </rPr>
      <t xml:space="preserve">A414 Westbound
Parkway Roundabout to Breakspear Way - 24 hours carriageway closures due to structure maintenance on behalf of Highways_England </t>
    </r>
  </si>
  <si>
    <t>A1</t>
  </si>
  <si>
    <t>A1 Northbound and southbound Wyboston to buckden Carriageway closure</t>
  </si>
  <si>
    <t xml:space="preserve">A1 Buckden Roundabout Northbound and Southbound 
Carriageway closure due to inspection survey work on behalf of Highways england </t>
  </si>
  <si>
    <t>M1</t>
  </si>
  <si>
    <t>Jct 14 to Jct 15 Northbound carriageway closure</t>
  </si>
  <si>
    <t xml:space="preserve">M1 Northbound and Southbound
Jct 14 to Hartwell Area 7/8 Border - Various carriageway closures, lane closures and slip road closures due to smart motorway works on behalf of CostainGT
</t>
  </si>
  <si>
    <t>Jct 14 Northbound Entry slip road closure</t>
  </si>
  <si>
    <t>A12</t>
  </si>
  <si>
    <t>Jct 22 to Jct 24 Northbound carriageway closure</t>
  </si>
  <si>
    <t xml:space="preserve">A12 Northbound and Southbound 
Kelvedon Bypass carriageway closures due to carriageway - reconstruction/ renewal works on behalf of Highways England
</t>
  </si>
  <si>
    <t>Muxloe Hill southbound entry slip road closure</t>
  </si>
  <si>
    <t>M1 / A46 northbound and southbound Jct 21 to Jct 21a and M69 eastbound.
Carriageway closures, slip road and lane closures due to electrical works</t>
  </si>
  <si>
    <t>A52</t>
  </si>
  <si>
    <t>Queens Drive, eastbound entry slip road closure</t>
  </si>
  <si>
    <r>
      <rPr>
        <b/>
        <sz val="12"/>
        <rFont val="Arial"/>
        <family val="2"/>
      </rPr>
      <t xml:space="preserve">24/7 CLOSURE - </t>
    </r>
    <r>
      <rPr>
        <sz val="12"/>
        <rFont val="Arial"/>
        <family val="2"/>
      </rPr>
      <t>A52 eastbound and A453 southbound Clifton
Carriageway,slip roads and lane closure with temporary speed restrictions of 30 or 40mph due to structural maintenance works.</t>
    </r>
  </si>
  <si>
    <t>Stamford to Harlaxton northbound carriageway and slip road closure</t>
  </si>
  <si>
    <t>A1 northbound and southbound Stamford to Grantham
24/7 Lay by closures.  Carriageway and slip road closures due to resurfacing works.</t>
  </si>
  <si>
    <t>A5</t>
  </si>
  <si>
    <t>Gibbet Roundabout to Burbage (M69 Jct 1) northbound and southbound carriageway closure (with limited access)</t>
  </si>
  <si>
    <t>A5 northbound and southbound Burbage (M69 Jct 1) to Magna Park
Carriageway, lane closures, traffic signals and narrow lanes for works being undertaken on behalf Winvic.</t>
  </si>
  <si>
    <t>Jct 15, northbound carriageway closure</t>
  </si>
  <si>
    <t xml:space="preserve">M1 northbound and southbound Jct 15.
Carriageway, lane closures, 24 hour narrow lanes and speed restrictions due to construction works (SMART Motorways).
</t>
  </si>
  <si>
    <t>Jct 15, northbound exit slip road closure</t>
  </si>
  <si>
    <t>Hartwell to Jct 15, northbound carriageway closure</t>
  </si>
  <si>
    <t>M1 northbound and southbound Hartwell to Jct 15.
Carriageway, lane closures, 24 hour narrow lanes and speed restrictions due to construction works (SMART Motorways).</t>
  </si>
  <si>
    <t>M5 northbound to M6 southbound link road closure</t>
  </si>
  <si>
    <t>M5 northbound junction 1 to 5 and southbound junction 5 to 1
phased lane closures and closure of link and slip roads for electrical works</t>
  </si>
  <si>
    <t>M6 northbound to M5 southbound link road closure</t>
  </si>
  <si>
    <t>junction 1 northbound entry slip road closure</t>
  </si>
  <si>
    <t>M5 from junction 3 to junction 1 northbound and southbound
lane closures, carriageway and slip road closures for signage installation works</t>
  </si>
  <si>
    <t>junction 1 northbound exit slip road closure</t>
  </si>
  <si>
    <t>M50</t>
  </si>
  <si>
    <t>Junction 3 closure of entry and exit slip road eastbound</t>
  </si>
  <si>
    <t>M50 eastbound junction 3 
lane closure with closure of entry and exit slip road for boundary fence repairs</t>
  </si>
  <si>
    <t>M42</t>
  </si>
  <si>
    <t>M42 junction 6 northbound exit to A45 (dedicated lane)</t>
  </si>
  <si>
    <t xml:space="preserve">M42 northbound junction 6 exit slip road to A45 
Slip road closure for street lighting repairs </t>
  </si>
  <si>
    <t>A38M</t>
  </si>
  <si>
    <t>Eastbound and Northbound</t>
  </si>
  <si>
    <t xml:space="preserve">A38M northbound link road closure from Dartmouth Circus </t>
  </si>
  <si>
    <t xml:space="preserve">A38M northbound from Birmingham 
Carriageway closure of exit slip roads for barrier repairs 
</t>
  </si>
  <si>
    <t>A38M link road closure to Birmingham</t>
  </si>
  <si>
    <t xml:space="preserve">A38M link roads into Birmingham 
Carriageway closure for barrier repairs </t>
  </si>
  <si>
    <t>A50</t>
  </si>
  <si>
    <t xml:space="preserve">Meir eastbound exit slip road closure </t>
  </si>
  <si>
    <t xml:space="preserve">A50 Meir eastbound Normacot to Catchems Corner 
Lane closure leading to slip roads closure for carriageway repairs 
</t>
  </si>
  <si>
    <t>M42 southbound link to M42 southbound carriageway closure</t>
  </si>
  <si>
    <t>M42 southbound junction 4 to junction 3A 
Lane closure and link road closure for technology works</t>
  </si>
  <si>
    <t>A38</t>
  </si>
  <si>
    <t xml:space="preserve">Streethay entry and exit slip road closure northbound and southbound </t>
  </si>
  <si>
    <t>A38 Northbound and southbound Ashtree lane to Hillards Cross with A5127
Lane closure leading to slip road closure for vegetation clearance works for HS2</t>
  </si>
  <si>
    <t>A500</t>
  </si>
  <si>
    <t xml:space="preserve">Porthill to Etruria southbound carriageway and slip road closure </t>
  </si>
  <si>
    <t xml:space="preserve">A500  southbound Tunstall to Porthill 
Carriageway closure to install narrow lanes </t>
  </si>
  <si>
    <t>A56</t>
  </si>
  <si>
    <t xml:space="preserve">A56  Rising Bridge to Huncoats Northbound  carriageway closure </t>
  </si>
  <si>
    <t>M62</t>
  </si>
  <si>
    <t>M62 Jct 12 to 10 westbound carriageway closure including M60 Clockwise &amp; Anticlockwise Jct 12 Link roads &amp; M602 Westbound</t>
  </si>
  <si>
    <t>M65</t>
  </si>
  <si>
    <t xml:space="preserve">M65 Junction 4 eastbound entry slip road closure </t>
  </si>
  <si>
    <t xml:space="preserve">M65 junction 4 eastbound exit slip road closure </t>
  </si>
  <si>
    <t>M58</t>
  </si>
  <si>
    <t xml:space="preserve">M58 Junction 3 eastbound exit slip road closure </t>
  </si>
  <si>
    <t>M57</t>
  </si>
  <si>
    <t xml:space="preserve">M57 Junction 4 northbound exit slip road closure </t>
  </si>
  <si>
    <t xml:space="preserve">Jct 5 Westbound entry slip road closure </t>
  </si>
  <si>
    <t xml:space="preserve">Jct 5 Westbound exit slip road closure </t>
  </si>
  <si>
    <t>A585</t>
  </si>
  <si>
    <t>A585 from Jct 3 to Windy Harbour Jct Northbound and Southbound carriageway closure</t>
  </si>
  <si>
    <t>M6</t>
  </si>
  <si>
    <t>M6 Southbound Jct 42 Entry Slip road closure</t>
  </si>
  <si>
    <t>M53</t>
  </si>
  <si>
    <t xml:space="preserve">M53 Junction 2 Southbound entry slip road closure </t>
  </si>
  <si>
    <t xml:space="preserve">24/7 CLOSURE </t>
  </si>
  <si>
    <t>A19</t>
  </si>
  <si>
    <t>Southbound A1046 entry slip road</t>
  </si>
  <si>
    <t>A19 north and southbound Tees Viaduct 
Carriageway closures for routine and essential maintenance works</t>
  </si>
  <si>
    <t>M621</t>
  </si>
  <si>
    <t>Jct 6 anticlockwise entry slip road closure</t>
  </si>
  <si>
    <r>
      <rPr>
        <b/>
        <sz val="12"/>
        <rFont val="Arial"/>
        <family val="2"/>
      </rPr>
      <t xml:space="preserve">24/7 CLOSURE  - </t>
    </r>
    <r>
      <rPr>
        <sz val="12"/>
        <rFont val="Arial"/>
        <family val="2"/>
      </rPr>
      <t>M621 clockwise and anticlockwise Jct 3 to Jct 7.
Carriageway and lane closures for noise barrier works.
Diversion route in place via Highways England and Local Highway Authority roads.</t>
    </r>
  </si>
  <si>
    <t>Jct 3 to Jct 7 clockwise carriageway closure</t>
  </si>
  <si>
    <t>M621 clockwise and anticlockwise Jct 3 to Jct 7.
Carriageway and lane closures for noise barrier works.
Diversion route in place via Highways England and Local Highway Authority roads.</t>
  </si>
  <si>
    <t>A63</t>
  </si>
  <si>
    <t>Western Interchange to Daltry Street eastbound, carriageway closure</t>
  </si>
  <si>
    <t>A63 eastbound and westbound Western Interchange to Daltry street.
Carriageway closure and lane closures for carriageway improvements.
Diversion route in place via local highway authority network.</t>
  </si>
  <si>
    <t>M18</t>
  </si>
  <si>
    <t>Jct 2 northbound carriageway closure</t>
  </si>
  <si>
    <t>M18 northbound and southbound Jct 2 and A1M northbound and southbound Jct 35..
Carriageway and lane closures for structures replacement works.
Diversion routes in place via Highways England roads.</t>
  </si>
  <si>
    <t>Jct 2 southbound carriageway closure</t>
  </si>
  <si>
    <t>Jct 35 northbound entry slip road closure</t>
  </si>
  <si>
    <r>
      <rPr>
        <b/>
        <sz val="12"/>
        <rFont val="Arial"/>
        <family val="2"/>
      </rPr>
      <t xml:space="preserve">24/7 CLOSURE - </t>
    </r>
    <r>
      <rPr>
        <sz val="12"/>
        <rFont val="Arial"/>
        <family val="2"/>
      </rPr>
      <t>A1M northbound and southbound Jct 34 to Jct 37.
Carriageway and lane closures with narrow lanes and speed restriction for carriageway improvements.
Diversion route in place via Highways England and Local Highway Authority roads.</t>
    </r>
  </si>
  <si>
    <t>Jct 7 anticlockwise entry slip road closure</t>
  </si>
  <si>
    <t>M621 anticlockwise Jct 7 
Slip road closure, lane closures and 50mph speed restriction  for developer works.  
Diversion route in place via Highways England and local highway authority roads.</t>
  </si>
  <si>
    <t>Jct 7 clockwise entry slip road closure</t>
  </si>
  <si>
    <t>Daltry St to Mytongate eastbound, carriageway closure</t>
  </si>
  <si>
    <t>A63 eastbound and westbound Daltry Street to Garrison.
Carriageway clousre and Footpath and cycleway closure for construction improvement.
Diversion route in place via local highway authority network.</t>
  </si>
  <si>
    <t>A616</t>
  </si>
  <si>
    <t>Newton Chambers to Westwood roundabout eastbound and westbound carriageway closure</t>
  </si>
  <si>
    <t>A616 eastbound and westbound Westwood and A61 northbound and southbound Tankersley to Westwood.
Carriageway and lane closures including narrow lanes for roundabout improvement works.
Diversion routes in place via Local Highway Authority roads.</t>
  </si>
  <si>
    <t xml:space="preserve">Wortley to Westwood roundabout eastbound and westbound carriageway closure </t>
  </si>
  <si>
    <t>A1 Jct 79 to Jct 74 southbound carriageway closure with entry slip road and exit slip road closures</t>
  </si>
  <si>
    <t>A1 northbound and southbound Junction 74 Scotswood to Junction 79 North Brunton
Carriageway closures for Major Project carriageway widening</t>
  </si>
  <si>
    <t>A19/A184</t>
  </si>
  <si>
    <t>A184 Testos to Whitemare Pool westbound carriageway closure</t>
  </si>
  <si>
    <r>
      <rPr>
        <b/>
        <sz val="12"/>
        <rFont val="Arial"/>
        <family val="2"/>
      </rPr>
      <t xml:space="preserve">FULL WEEKEND CLOSURE - </t>
    </r>
    <r>
      <rPr>
        <sz val="12"/>
        <rFont val="Arial"/>
        <family val="2"/>
      </rPr>
      <t>A19/A184 northbound and southbound Testos Improvement Scheme
Carriageway closures and lane closures for junction improvement works</t>
    </r>
  </si>
  <si>
    <t>A19 Hylton to Testos northbound carriageway closure with entry slip road and exit slip road closures</t>
  </si>
  <si>
    <t>A19 Testos to Downhill southbound carriageway closure with exit slip road closure</t>
  </si>
  <si>
    <t>A19/A184 northbound and southbound Testos Improvement Scheme
Carriageway closures and lane closures for junction improvement works</t>
  </si>
  <si>
    <t>Jct 9 to 8 westbound carriageway closure</t>
  </si>
  <si>
    <t>M27 westbound Jct 9 to Jct 8.
Carriageway closure for Smart Motorways.
Diversion via local authority network.</t>
  </si>
  <si>
    <t>A2070/M20</t>
  </si>
  <si>
    <t>Link road junction to M20 junction 10 northbound carriageway closure</t>
  </si>
  <si>
    <t>A2070 northbound and southbound Orbital Park roundabout to M20 Junction 10
Carriageway and lane closures, speed and width restrictions  and contraflow for construction of new Junction.
Diversion via Local Authority network</t>
  </si>
  <si>
    <t>A282</t>
  </si>
  <si>
    <t>Jct 1a anti-clockwise entry slip road closure</t>
  </si>
  <si>
    <t>A282 northbound Dartford Crossing,
Tunnel closure for maintenance works.
Diversion via Highways England Network.</t>
  </si>
  <si>
    <t>Dartford Crossing (West Tunnel) northbound carriageway closure</t>
  </si>
  <si>
    <t>M26</t>
  </si>
  <si>
    <t>M26 westbound Jct 2a to M25 clockwise Jct 5 carriageway closure</t>
  </si>
  <si>
    <t xml:space="preserve">M26 westbound Jct 2a to M25 clockwise Jct 5,
Entry slip road and carriageway closure for EA Bay 15 works,
Diversion via Highways England Network and local authorities network. </t>
  </si>
  <si>
    <t>Jct 2a westbound entry slip road closure</t>
  </si>
  <si>
    <t xml:space="preserve">Jct 4 to Jct 6 clockwise carriageway closure </t>
  </si>
  <si>
    <t xml:space="preserve">M25 clockwise Jct 4 to Jct 6,
Carriageway and lane closure for EA Bay 6 works,
Diversion via Highways England Network and local authorities network. </t>
  </si>
  <si>
    <t>A21 northbound Sevenoaks By-pass to M25 clockwise Jct 5 link road closure</t>
  </si>
  <si>
    <t xml:space="preserve">A21 northbound Sevenoaks By-pass to M25 clockwise Jct 5,
Link road and lane closure for EA Bay 6 works,
Diversion via Highways England Network and local authorities network. </t>
  </si>
  <si>
    <t>Jct 13 to Jct 14 Northbound carriageway closure</t>
  </si>
  <si>
    <t>M1 Northbound and Southbound Jct 13 to Jct 14 
Various Lane closures Hard shoulder closures due to smart motorway work on behalf of CostainGT</t>
  </si>
  <si>
    <t>Jct 13 Northbound Entry slip closure</t>
  </si>
  <si>
    <t>Jct 14 Northbound Exit slip road closure</t>
  </si>
  <si>
    <t xml:space="preserve">A14 Eastbound Jct 21 to 24 Carriageway closure </t>
  </si>
  <si>
    <t>A14 Eastbound 21 - 24
Carriageway closure due to construction improvement work on behalf of Highways england/The a14 integrated delivery team</t>
  </si>
  <si>
    <t xml:space="preserve">A14 westbound Jct 24 to 21 Carriageway closure </t>
  </si>
  <si>
    <t>A14 Westbound  jct 24 - 21
Carriageway closure due to construction improvement work on behalf of Highways england/The a14 integrated delivery team</t>
  </si>
  <si>
    <t>M1/A46</t>
  </si>
  <si>
    <t>M1 entry from Kirby Muxloe (A46) southbound slip road closure</t>
  </si>
  <si>
    <t>M1/A46 northbound and southbound Jct 21A
Slip road closure and lane closures including laybys due to maintenance works</t>
  </si>
  <si>
    <t>A42</t>
  </si>
  <si>
    <t>Jct 13 northbound entry slip road closure</t>
  </si>
  <si>
    <t>A42 northbound Jct 13
Slip road closure due to maintenance works</t>
  </si>
  <si>
    <t>Harlaxton to Little Ponton southbound carriageway closure including slip roads</t>
  </si>
  <si>
    <t>A1 northbound and southbound Little Ponton to Harlaxton.
24/7 Layby closures, carriageway closures and lane closures with contra-flow plus 50 mph speed limit due to construction of new junction.</t>
  </si>
  <si>
    <t xml:space="preserve">M42 northbound to M42 nortbound closure of link road </t>
  </si>
  <si>
    <t>M42 junction 3A M40 northbound to M42 northbound and M42 northbound
lane closure on main carriageway and link leading to a closure of the link road for technology repairs</t>
  </si>
  <si>
    <t>Junction 13 to junction 14 closure of main carriageway northbound</t>
  </si>
  <si>
    <t xml:space="preserve">M6 northbound junction 13 to junction 14
lane closures with closure of main carriageway and slip roads for installation works </t>
  </si>
  <si>
    <t>Junction 14 closure of exit slip road northbound</t>
  </si>
  <si>
    <t>Junction 13 closure of entry slip road northbound</t>
  </si>
  <si>
    <t xml:space="preserve">Junction 14 to junction 13 southbound carriageway and slip road closure </t>
  </si>
  <si>
    <t xml:space="preserve">M6 southbound junction 15 to junction 12 
Lane closure and carriageway closure for gantry installation 
Major schemes </t>
  </si>
  <si>
    <t xml:space="preserve">M62 Eastbound entry slip to Birch Services closed </t>
  </si>
  <si>
    <t xml:space="preserve">M62 Eastbound exit slip from Birch Services closed </t>
  </si>
  <si>
    <t xml:space="preserve">M65 Junction 4 westbound entry slip road closure </t>
  </si>
  <si>
    <t>M65 Junction 4 westbound exit slip road closure</t>
  </si>
  <si>
    <t>A56 A681/A682 Southbound carriageway closure</t>
  </si>
  <si>
    <r>
      <rPr>
        <b/>
        <sz val="12"/>
        <rFont val="Arial"/>
        <family val="2"/>
      </rPr>
      <t xml:space="preserve">24/7 CLOSURE - </t>
    </r>
    <r>
      <rPr>
        <sz val="12"/>
        <rFont val="Arial"/>
        <family val="2"/>
      </rPr>
      <t>M621 clockwise and anticlockwise Jct 3 to Jct 7.
Carriageway and lane closures for noise barrier works.
Diversion route in place via Highways England and Local Highway Authority roads.</t>
    </r>
  </si>
  <si>
    <t>Western Interchange westbound entry slip road closure</t>
  </si>
  <si>
    <t>A63 westbound Western Interchange.
Slip road closure for carriageway repairs.
Diversion route in place via local highway authority network.</t>
  </si>
  <si>
    <t>A1 Jct 79 to Jct 77 southbound carriageway closure with entry slip road and exit slip road closures</t>
  </si>
  <si>
    <t>A38 westbound Peartree Jct, Ashburton to Lower Dean carriageway closures</t>
  </si>
  <si>
    <t>A38 westbound Peartree Jct, Ashburton to Lower Dean carriageway closures for bridge works.
Diversion via B3352, local road to Buckfastleigh and B3380.</t>
  </si>
  <si>
    <t>A38 westbound Dartbridge entry slip road closure</t>
  </si>
  <si>
    <r>
      <rPr>
        <b/>
        <sz val="12"/>
        <rFont val="Arial"/>
        <family val="2"/>
      </rPr>
      <t xml:space="preserve">24/7 CLOSURE - </t>
    </r>
    <r>
      <rPr>
        <sz val="12"/>
        <rFont val="Arial"/>
        <family val="2"/>
      </rPr>
      <t xml:space="preserve">A38 westbound Dartbridge entry slip road closure for bridge works.
Diversion via B3380 to Lower Dean jct.
</t>
    </r>
  </si>
  <si>
    <t xml:space="preserve">Longmoor between the slips northbound carriageway closure </t>
  </si>
  <si>
    <t>Hazel Grove to Thursley northbound carriageway closure</t>
  </si>
  <si>
    <r>
      <rPr>
        <b/>
        <sz val="12"/>
        <rFont val="Arial"/>
        <family val="2"/>
      </rPr>
      <t xml:space="preserve">FULL WEEKEND CLOSURE -  </t>
    </r>
    <r>
      <rPr>
        <sz val="12"/>
        <rFont val="Arial"/>
        <family val="2"/>
      </rPr>
      <t>M4 eastbound and westbound Jct 12 to 10. 
Carriageway closure due to Smart Motorways. 
Diversion via Local Authority network</t>
    </r>
  </si>
  <si>
    <t>Dartford Crossing (East Tunnel) northbound carriageway closure</t>
  </si>
  <si>
    <t>A282 northbound Dartford Crossing,
Tunnel closure for maintenance works,
Diversion via Highways England Network.</t>
  </si>
  <si>
    <t xml:space="preserve">A11 Northbound Layby Closure </t>
  </si>
  <si>
    <t>A11 Northbound 
Layby closure and lane closure due o construction improvement on behalf of ringway</t>
  </si>
  <si>
    <t>Meir Tunnel carriageway closure eastbound and westbound between exit and entry slip roads for A520</t>
  </si>
  <si>
    <t xml:space="preserve">A50 Meir tunnel eastbound and westbound 
Carriageway closure with speed restrictions for wall cladding replacement
</t>
  </si>
  <si>
    <t>Southbound link to M5 northbound carriageway closure</t>
  </si>
  <si>
    <t>M42 Southbound to M5 Northbound link
Lane closure leading to link road closure for electrical works</t>
  </si>
  <si>
    <t>M56</t>
  </si>
  <si>
    <t xml:space="preserve">M56 Junction 9 westbound exit slip road to M6 Northbound </t>
  </si>
  <si>
    <t xml:space="preserve">M6 Junction 20 northbound exit slip road closure </t>
  </si>
  <si>
    <t xml:space="preserve">M65 Junction 5 eastbound exit slip road closure </t>
  </si>
  <si>
    <t xml:space="preserve">M65 Junction 5 eastbound entry slip road closure </t>
  </si>
  <si>
    <t>A56 Bent Gate to M66 Junction 1 Southbound carriageway closure</t>
  </si>
  <si>
    <t>M66</t>
  </si>
  <si>
    <t xml:space="preserve">M66 Junction 1 to A56 Bent Gate Northbound carriageway closure </t>
  </si>
  <si>
    <t>M60</t>
  </si>
  <si>
    <t>Anticlockwise</t>
  </si>
  <si>
    <t xml:space="preserve">Jct 13 to 12 Anticlockwise carriageway closure </t>
  </si>
  <si>
    <t xml:space="preserve">Jct 19 Eastbound entry slip road closure </t>
  </si>
  <si>
    <r>
      <rPr>
        <b/>
        <sz val="12"/>
        <color indexed="8"/>
        <rFont val="Arial"/>
        <family val="2"/>
      </rPr>
      <t xml:space="preserve">24/7 CLOSURE - </t>
    </r>
    <r>
      <rPr>
        <sz val="12"/>
        <color theme="1"/>
        <rFont val="Arial"/>
        <family val="2"/>
      </rPr>
      <t>M621 clockwise and anticlockwise Jct 3 to Jct 7.
Carriageway and lane closures for noise barrier works.
Diversion route in place via Highways England and Local Highway Authority roads.</t>
    </r>
  </si>
  <si>
    <r>
      <rPr>
        <b/>
        <sz val="12"/>
        <color indexed="8"/>
        <rFont val="Arial"/>
        <family val="2"/>
      </rPr>
      <t xml:space="preserve">24/7 CLOSURE - </t>
    </r>
    <r>
      <rPr>
        <sz val="12"/>
        <color theme="1"/>
        <rFont val="Arial"/>
        <family val="2"/>
      </rPr>
      <t>A1M northbound and southbound Jct 34 to Jct 37.
Carriageway and lane closures with narrow lanes and speed restriction for carriageway improvements.
Diversion route in place via Highways England and Local Highway Authority roads.</t>
    </r>
  </si>
  <si>
    <t xml:space="preserve">Jct 28 eastbound exit slip road closure </t>
  </si>
  <si>
    <t>M62 eastbound Jct 28.
Slip road closure and lane closure for technology works.
Diversion route in place via Highways England network.</t>
  </si>
  <si>
    <t>A1 Jct 77 to Jct 79 northbound carriageway closure with entry slip road and exit slip road closures</t>
  </si>
  <si>
    <r>
      <rPr>
        <b/>
        <sz val="12"/>
        <color indexed="8"/>
        <rFont val="Arial"/>
        <family val="2"/>
      </rPr>
      <t xml:space="preserve">FULL WEEKEND CLOSURE - </t>
    </r>
    <r>
      <rPr>
        <sz val="12"/>
        <color theme="1"/>
        <rFont val="Arial"/>
        <family val="2"/>
      </rPr>
      <t>A19/A184 northbound and southbound Testos Improvement Scheme
Carriageway closures and lane closures for junction improvement works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</si>
</sst>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d\ d\ mmm"/>
    <numFmt numFmtId="165" formatCode="[$-F400]h:mm:ss\ AM/PM"/>
    <numFmt numFmtId="166" formatCode="dddd\,\ d\ mmm"/>
  </numFmts>
  <fonts count="107">
    <font>
      <sz val="12"/>
      <color theme="1"/>
      <name val="Arial"/>
      <family val="2"/>
    </font>
    <font>
      <sz val="12"/>
      <color indexed="8"/>
      <name val="Arial"/>
      <family val="2"/>
    </font>
    <font>
      <sz val="11"/>
      <color indexed="8"/>
      <name val="Calibri"/>
      <family val="2"/>
    </font>
    <font>
      <sz val="11"/>
      <name val="Arial"/>
      <family val="2"/>
    </font>
    <font>
      <sz val="12"/>
      <name val="Arial"/>
      <family val="2"/>
    </font>
    <font>
      <sz val="10"/>
      <name val="Arial"/>
      <family val="2"/>
    </font>
    <font>
      <b/>
      <sz val="12"/>
      <name val="Arial"/>
      <family val="2"/>
    </font>
    <font>
      <b/>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i/>
      <sz val="11"/>
      <color indexed="23"/>
      <name val="Calibri"/>
      <family val="2"/>
    </font>
    <font>
      <i/>
      <sz val="12"/>
      <color indexed="23"/>
      <name val="Arial"/>
      <family val="2"/>
    </font>
    <font>
      <u val="single"/>
      <sz val="12"/>
      <color indexed="20"/>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12"/>
      <color indexed="12"/>
      <name val="Arial"/>
      <family val="2"/>
    </font>
    <font>
      <u val="single"/>
      <sz val="11"/>
      <color indexed="12"/>
      <name val="Calibri"/>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sz val="10"/>
      <color indexed="8"/>
      <name val="Arial"/>
      <family val="2"/>
    </font>
    <font>
      <b/>
      <sz val="11"/>
      <color indexed="63"/>
      <name val="Calibri"/>
      <family val="2"/>
    </font>
    <font>
      <b/>
      <sz val="12"/>
      <color indexed="63"/>
      <name val="Arial"/>
      <family val="2"/>
    </font>
    <font>
      <b/>
      <sz val="18"/>
      <color indexed="56"/>
      <name val="Cambria"/>
      <family val="2"/>
    </font>
    <font>
      <sz val="18"/>
      <color indexed="56"/>
      <name val="Cambria"/>
      <family val="2"/>
    </font>
    <font>
      <b/>
      <sz val="11"/>
      <color indexed="8"/>
      <name val="Calibri"/>
      <family val="2"/>
    </font>
    <font>
      <sz val="11"/>
      <color indexed="10"/>
      <name val="Calibri"/>
      <family val="2"/>
    </font>
    <font>
      <sz val="12"/>
      <color indexed="10"/>
      <name val="Arial"/>
      <family val="2"/>
    </font>
    <font>
      <sz val="22"/>
      <color indexed="8"/>
      <name val="Calibri"/>
      <family val="2"/>
    </font>
    <font>
      <sz val="20"/>
      <color indexed="8"/>
      <name val="Calibri"/>
      <family val="2"/>
    </font>
    <font>
      <sz val="11"/>
      <name val="Calibri"/>
      <family val="2"/>
    </font>
    <font>
      <sz val="12"/>
      <name val="Calibri"/>
      <family val="2"/>
    </font>
    <font>
      <sz val="10"/>
      <color indexed="8"/>
      <name val="Calibri"/>
      <family val="2"/>
    </font>
    <font>
      <b/>
      <sz val="11"/>
      <color indexed="8"/>
      <name val="Arial"/>
      <family val="2"/>
    </font>
    <font>
      <sz val="11"/>
      <color indexed="8"/>
      <name val="Arial"/>
      <family val="2"/>
    </font>
    <font>
      <sz val="20"/>
      <name val="Calibri"/>
      <family val="2"/>
    </font>
    <font>
      <sz val="20"/>
      <color indexed="55"/>
      <name val="Calibri"/>
      <family val="2"/>
    </font>
    <font>
      <sz val="20"/>
      <color indexed="23"/>
      <name val="Calibri"/>
      <family val="2"/>
    </font>
    <font>
      <b/>
      <sz val="28"/>
      <color indexed="8"/>
      <name val="Calibri"/>
      <family val="2"/>
    </font>
    <font>
      <sz val="22"/>
      <color indexed="55"/>
      <name val="Calibri"/>
      <family val="2"/>
    </font>
    <font>
      <b/>
      <sz val="26"/>
      <color indexed="8"/>
      <name val="Arial"/>
      <family val="2"/>
    </font>
    <font>
      <sz val="8"/>
      <name val="Segoe UI"/>
      <family val="2"/>
    </font>
    <font>
      <sz val="11"/>
      <color theme="1"/>
      <name val="Calibri"/>
      <family val="2"/>
    </font>
    <font>
      <sz val="11"/>
      <color theme="0"/>
      <name val="Calibri"/>
      <family val="2"/>
    </font>
    <font>
      <sz val="12"/>
      <color theme="0"/>
      <name val="Arial"/>
      <family val="2"/>
    </font>
    <font>
      <sz val="11"/>
      <color rgb="FF9C0006"/>
      <name val="Calibri"/>
      <family val="2"/>
    </font>
    <font>
      <sz val="12"/>
      <color rgb="FF9C0006"/>
      <name val="Arial"/>
      <family val="2"/>
    </font>
    <font>
      <b/>
      <sz val="11"/>
      <color rgb="FFFA7D00"/>
      <name val="Calibri"/>
      <family val="2"/>
    </font>
    <font>
      <b/>
      <sz val="12"/>
      <color rgb="FFFA7D00"/>
      <name val="Arial"/>
      <family val="2"/>
    </font>
    <font>
      <b/>
      <sz val="11"/>
      <color theme="0"/>
      <name val="Calibri"/>
      <family val="2"/>
    </font>
    <font>
      <b/>
      <sz val="12"/>
      <color theme="0"/>
      <name val="Arial"/>
      <family val="2"/>
    </font>
    <font>
      <sz val="11"/>
      <color rgb="FF000000"/>
      <name val="Calibri"/>
      <family val="2"/>
    </font>
    <font>
      <i/>
      <sz val="11"/>
      <color rgb="FF7F7F7F"/>
      <name val="Calibri"/>
      <family val="2"/>
    </font>
    <font>
      <i/>
      <sz val="12"/>
      <color rgb="FF7F7F7F"/>
      <name val="Arial"/>
      <family val="2"/>
    </font>
    <font>
      <u val="single"/>
      <sz val="12"/>
      <color theme="11"/>
      <name val="Arial"/>
      <family val="2"/>
    </font>
    <font>
      <sz val="11"/>
      <color rgb="FF006100"/>
      <name val="Calibri"/>
      <family val="2"/>
    </font>
    <font>
      <sz val="12"/>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2"/>
      <color theme="10"/>
      <name val="Arial"/>
      <family val="2"/>
    </font>
    <font>
      <u val="single"/>
      <sz val="11"/>
      <color theme="10"/>
      <name val="Calibri"/>
      <family val="2"/>
    </font>
    <font>
      <sz val="11"/>
      <color rgb="FF3F3F76"/>
      <name val="Calibri"/>
      <family val="2"/>
    </font>
    <font>
      <sz val="12"/>
      <color rgb="FF3F3F76"/>
      <name val="Arial"/>
      <family val="2"/>
    </font>
    <font>
      <sz val="11"/>
      <color rgb="FFFA7D00"/>
      <name val="Calibri"/>
      <family val="2"/>
    </font>
    <font>
      <sz val="12"/>
      <color rgb="FFFA7D00"/>
      <name val="Arial"/>
      <family val="2"/>
    </font>
    <font>
      <sz val="11"/>
      <color rgb="FF9C6500"/>
      <name val="Calibri"/>
      <family val="2"/>
    </font>
    <font>
      <sz val="12"/>
      <color rgb="FF9C5700"/>
      <name val="Arial"/>
      <family val="2"/>
    </font>
    <font>
      <sz val="10"/>
      <color rgb="FF000000"/>
      <name val="Arial"/>
      <family val="2"/>
    </font>
    <font>
      <b/>
      <sz val="11"/>
      <color rgb="FF3F3F3F"/>
      <name val="Calibri"/>
      <family val="2"/>
    </font>
    <font>
      <b/>
      <sz val="12"/>
      <color rgb="FF3F3F3F"/>
      <name val="Arial"/>
      <family val="2"/>
    </font>
    <font>
      <b/>
      <sz val="18"/>
      <color theme="3"/>
      <name val="Cambria"/>
      <family val="2"/>
    </font>
    <font>
      <sz val="18"/>
      <color theme="3"/>
      <name val="Cambria"/>
      <family val="2"/>
    </font>
    <font>
      <b/>
      <sz val="11"/>
      <color theme="1"/>
      <name val="Calibri"/>
      <family val="2"/>
    </font>
    <font>
      <b/>
      <sz val="12"/>
      <color theme="1"/>
      <name val="Arial"/>
      <family val="2"/>
    </font>
    <font>
      <sz val="11"/>
      <color rgb="FFFF0000"/>
      <name val="Calibri"/>
      <family val="2"/>
    </font>
    <font>
      <sz val="12"/>
      <color rgb="FFFF0000"/>
      <name val="Arial"/>
      <family val="2"/>
    </font>
    <font>
      <sz val="22"/>
      <color theme="1"/>
      <name val="Calibri"/>
      <family val="2"/>
    </font>
    <font>
      <sz val="20"/>
      <color theme="1"/>
      <name val="Calibri"/>
      <family val="2"/>
    </font>
    <font>
      <sz val="10"/>
      <color theme="1"/>
      <name val="Calibri"/>
      <family val="2"/>
    </font>
    <font>
      <b/>
      <sz val="11"/>
      <color theme="1"/>
      <name val="Arial"/>
      <family val="2"/>
    </font>
    <font>
      <sz val="11"/>
      <color rgb="FF000000"/>
      <name val="Arial"/>
      <family val="2"/>
    </font>
    <font>
      <sz val="11"/>
      <color theme="1"/>
      <name val="Arial"/>
      <family val="2"/>
    </font>
    <font>
      <b/>
      <sz val="28"/>
      <color theme="1"/>
      <name val="Calibri"/>
      <family val="2"/>
    </font>
    <font>
      <sz val="22"/>
      <color theme="0" tint="-0.24997000396251678"/>
      <name val="Calibri"/>
      <family val="2"/>
    </font>
    <font>
      <sz val="20"/>
      <color theme="0" tint="-0.3499799966812134"/>
      <name val="Calibri"/>
      <family val="2"/>
    </font>
    <font>
      <sz val="20"/>
      <color theme="0" tint="-0.24997000396251678"/>
      <name val="Calibri"/>
      <family val="2"/>
    </font>
    <font>
      <sz val="20"/>
      <color theme="0" tint="-0.4999699890613556"/>
      <name val="Calibri"/>
      <family val="2"/>
    </font>
    <font>
      <b/>
      <sz val="26"/>
      <color theme="1"/>
      <name val="Arial"/>
      <family val="2"/>
    </font>
  </fonts>
  <fills count="4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border>
    <border>
      <left/>
      <right/>
      <top style="thin">
        <color theme="4" tint="0.7999799847602844"/>
      </top>
      <bottom style="thin">
        <color theme="4" tint="0.7999799847602844"/>
      </bottom>
    </border>
    <border>
      <left style="thin">
        <color rgb="FFD3D3D3"/>
      </left>
      <right style="thin">
        <color rgb="FFD3D3D3"/>
      </right>
      <top style="thin">
        <color rgb="FFD3D3D3"/>
      </top>
      <bottom style="thin">
        <color rgb="FFD3D3D3"/>
      </bottom>
    </border>
  </borders>
  <cellStyleXfs count="4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0" fillId="2" borderId="0" applyNumberFormat="0" applyBorder="0" applyAlignment="0" applyProtection="0"/>
    <xf numFmtId="0" fontId="57" fillId="2"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0" fillId="4" borderId="0" applyNumberFormat="0" applyBorder="0" applyAlignment="0" applyProtection="0"/>
    <xf numFmtId="0" fontId="57" fillId="4"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0" fillId="6" borderId="0" applyNumberFormat="0" applyBorder="0" applyAlignment="0" applyProtection="0"/>
    <xf numFmtId="0" fontId="57" fillId="6"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0" fillId="8" borderId="0" applyNumberFormat="0" applyBorder="0" applyAlignment="0" applyProtection="0"/>
    <xf numFmtId="0" fontId="57" fillId="8"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0" fillId="10"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0"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0"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0" fillId="13"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57" fillId="14" borderId="0" applyNumberFormat="0" applyBorder="0" applyAlignment="0" applyProtection="0"/>
    <xf numFmtId="0" fontId="0" fillId="14"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57" fillId="16" borderId="0" applyNumberFormat="0" applyBorder="0" applyAlignment="0" applyProtection="0"/>
    <xf numFmtId="0" fontId="0" fillId="16"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57" fillId="17" borderId="0" applyNumberFormat="0" applyBorder="0" applyAlignment="0" applyProtection="0"/>
    <xf numFmtId="0" fontId="0" fillId="17"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57" fillId="18" borderId="0" applyNumberFormat="0" applyBorder="0" applyAlignment="0" applyProtection="0"/>
    <xf numFmtId="0" fontId="0" fillId="18"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0"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0"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15" borderId="0" applyNumberFormat="0" applyBorder="0" applyAlignment="0" applyProtection="0"/>
    <xf numFmtId="0" fontId="58" fillId="21" borderId="0" applyNumberFormat="0" applyBorder="0" applyAlignment="0" applyProtection="0"/>
    <xf numFmtId="0" fontId="0"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2" borderId="0" applyNumberFormat="0" applyBorder="0" applyAlignment="0" applyProtection="0"/>
    <xf numFmtId="0" fontId="0" fillId="22" borderId="0" applyNumberFormat="0" applyBorder="0" applyAlignment="0" applyProtection="0"/>
    <xf numFmtId="0" fontId="58" fillId="22"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0"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5" borderId="0" applyNumberFormat="0" applyBorder="0" applyAlignment="0" applyProtection="0"/>
    <xf numFmtId="0" fontId="0" fillId="25" borderId="0" applyNumberFormat="0" applyBorder="0" applyAlignment="0" applyProtection="0"/>
    <xf numFmtId="0" fontId="58" fillId="25"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8" fillId="29" borderId="0" applyNumberFormat="0" applyBorder="0" applyAlignment="0" applyProtection="0"/>
    <xf numFmtId="0" fontId="59" fillId="29"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59" fillId="30"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8" fillId="31" borderId="0" applyNumberFormat="0" applyBorder="0" applyAlignment="0" applyProtection="0"/>
    <xf numFmtId="0" fontId="59" fillId="31"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8" fillId="32"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1" fillId="33" borderId="0" applyNumberFormat="0" applyBorder="0" applyAlignment="0" applyProtection="0"/>
    <xf numFmtId="0" fontId="60" fillId="33" borderId="0" applyNumberFormat="0" applyBorder="0" applyAlignment="0" applyProtection="0"/>
    <xf numFmtId="0" fontId="62" fillId="34" borderId="1" applyNumberFormat="0" applyAlignment="0" applyProtection="0"/>
    <xf numFmtId="0" fontId="62" fillId="34" borderId="1" applyNumberFormat="0" applyAlignment="0" applyProtection="0"/>
    <xf numFmtId="0" fontId="62" fillId="34" borderId="1" applyNumberFormat="0" applyAlignment="0" applyProtection="0"/>
    <xf numFmtId="0" fontId="63" fillId="34" borderId="1" applyNumberFormat="0" applyAlignment="0" applyProtection="0"/>
    <xf numFmtId="0" fontId="62" fillId="34" borderId="1" applyNumberFormat="0" applyAlignment="0" applyProtection="0"/>
    <xf numFmtId="0" fontId="64" fillId="35" borderId="2" applyNumberFormat="0" applyAlignment="0" applyProtection="0"/>
    <xf numFmtId="0" fontId="64" fillId="35" borderId="2" applyNumberFormat="0" applyAlignment="0" applyProtection="0"/>
    <xf numFmtId="0" fontId="64" fillId="35" borderId="2" applyNumberFormat="0" applyAlignment="0" applyProtection="0"/>
    <xf numFmtId="0" fontId="65" fillId="35" borderId="2" applyNumberFormat="0" applyAlignment="0" applyProtection="0"/>
    <xf numFmtId="0" fontId="64" fillId="3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5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69" fillId="0" borderId="0" applyNumberFormat="0" applyFill="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1" fillId="36" borderId="0" applyNumberFormat="0" applyBorder="0" applyAlignment="0" applyProtection="0"/>
    <xf numFmtId="0" fontId="70" fillId="36" borderId="0" applyNumberFormat="0" applyBorder="0" applyAlignment="0" applyProtection="0"/>
    <xf numFmtId="0" fontId="72" fillId="0" borderId="3" applyNumberFormat="0" applyFill="0" applyAlignment="0" applyProtection="0"/>
    <xf numFmtId="0" fontId="72" fillId="0" borderId="3" applyNumberFormat="0" applyFill="0" applyAlignment="0" applyProtection="0"/>
    <xf numFmtId="0" fontId="72" fillId="0" borderId="3" applyNumberFormat="0" applyFill="0" applyAlignment="0" applyProtection="0"/>
    <xf numFmtId="0" fontId="73" fillId="0" borderId="3" applyNumberFormat="0" applyFill="0" applyAlignment="0" applyProtection="0"/>
    <xf numFmtId="0" fontId="72" fillId="0" borderId="3" applyNumberFormat="0" applyFill="0" applyAlignment="0" applyProtection="0"/>
    <xf numFmtId="0" fontId="74" fillId="0" borderId="4" applyNumberFormat="0" applyFill="0" applyAlignment="0" applyProtection="0"/>
    <xf numFmtId="0" fontId="74" fillId="0" borderId="4" applyNumberFormat="0" applyFill="0" applyAlignment="0" applyProtection="0"/>
    <xf numFmtId="0" fontId="74" fillId="0" borderId="4" applyNumberFormat="0" applyFill="0" applyAlignment="0" applyProtection="0"/>
    <xf numFmtId="0" fontId="75" fillId="0" borderId="4" applyNumberFormat="0" applyFill="0" applyAlignment="0" applyProtection="0"/>
    <xf numFmtId="0" fontId="74" fillId="0" borderId="4"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6" fillId="0" borderId="5" applyNumberFormat="0" applyFill="0" applyAlignment="0" applyProtection="0"/>
    <xf numFmtId="0" fontId="77" fillId="0" borderId="5"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7" borderId="1" applyNumberFormat="0" applyAlignment="0" applyProtection="0"/>
    <xf numFmtId="0" fontId="80" fillId="37" borderId="1" applyNumberFormat="0" applyAlignment="0" applyProtection="0"/>
    <xf numFmtId="0" fontId="80" fillId="37" borderId="1" applyNumberFormat="0" applyAlignment="0" applyProtection="0"/>
    <xf numFmtId="0" fontId="81" fillId="37" borderId="1" applyNumberFormat="0" applyAlignment="0" applyProtection="0"/>
    <xf numFmtId="0" fontId="80" fillId="37" borderId="1" applyNumberFormat="0" applyAlignment="0" applyProtection="0"/>
    <xf numFmtId="0" fontId="82" fillId="0" borderId="6" applyNumberFormat="0" applyFill="0" applyAlignment="0" applyProtection="0"/>
    <xf numFmtId="0" fontId="82" fillId="0" borderId="6" applyNumberFormat="0" applyFill="0" applyAlignment="0" applyProtection="0"/>
    <xf numFmtId="0" fontId="82" fillId="0" borderId="6" applyNumberFormat="0" applyFill="0" applyAlignment="0" applyProtection="0"/>
    <xf numFmtId="0" fontId="83" fillId="0" borderId="6" applyNumberFormat="0" applyFill="0" applyAlignment="0" applyProtection="0"/>
    <xf numFmtId="0" fontId="82" fillId="0" borderId="6" applyNumberFormat="0" applyFill="0" applyAlignment="0" applyProtection="0"/>
    <xf numFmtId="0" fontId="84" fillId="38" borderId="0" applyNumberFormat="0" applyBorder="0" applyAlignment="0" applyProtection="0"/>
    <xf numFmtId="0" fontId="84" fillId="38" borderId="0" applyNumberFormat="0" applyBorder="0" applyAlignment="0" applyProtection="0"/>
    <xf numFmtId="0" fontId="84" fillId="38" borderId="0" applyNumberFormat="0" applyBorder="0" applyAlignment="0" applyProtection="0"/>
    <xf numFmtId="0" fontId="85" fillId="38" borderId="0" applyNumberFormat="0" applyBorder="0" applyAlignment="0" applyProtection="0"/>
    <xf numFmtId="0" fontId="84" fillId="38" borderId="0" applyNumberFormat="0" applyBorder="0" applyAlignment="0" applyProtection="0"/>
    <xf numFmtId="0" fontId="57" fillId="0" borderId="0">
      <alignment/>
      <protection/>
    </xf>
    <xf numFmtId="0" fontId="66" fillId="0" borderId="0">
      <alignment/>
      <protection/>
    </xf>
    <xf numFmtId="0" fontId="57" fillId="0" borderId="0">
      <alignment/>
      <protection/>
    </xf>
    <xf numFmtId="0" fontId="66" fillId="0" borderId="0">
      <alignment/>
      <protection/>
    </xf>
    <xf numFmtId="0" fontId="57" fillId="0" borderId="0">
      <alignment/>
      <protection/>
    </xf>
    <xf numFmtId="0" fontId="57" fillId="0" borderId="0">
      <alignment/>
      <protection/>
    </xf>
    <xf numFmtId="0" fontId="57" fillId="0" borderId="0">
      <alignment/>
      <protection/>
    </xf>
    <xf numFmtId="0" fontId="6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86" fillId="0" borderId="0">
      <alignment/>
      <protection/>
    </xf>
    <xf numFmtId="0" fontId="0"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2"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57" fillId="39" borderId="7" applyNumberFormat="0" applyFont="0" applyAlignment="0" applyProtection="0"/>
    <xf numFmtId="0" fontId="87" fillId="34" borderId="8" applyNumberFormat="0" applyAlignment="0" applyProtection="0"/>
    <xf numFmtId="0" fontId="87" fillId="34" borderId="8" applyNumberFormat="0" applyAlignment="0" applyProtection="0"/>
    <xf numFmtId="0" fontId="87" fillId="34" borderId="8" applyNumberFormat="0" applyAlignment="0" applyProtection="0"/>
    <xf numFmtId="0" fontId="88" fillId="34" borderId="8" applyNumberFormat="0" applyAlignment="0" applyProtection="0"/>
    <xf numFmtId="0" fontId="87" fillId="34"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1" fillId="0" borderId="9" applyNumberFormat="0" applyFill="0" applyAlignment="0" applyProtection="0"/>
    <xf numFmtId="0" fontId="91" fillId="0" borderId="9" applyNumberFormat="0" applyFill="0" applyAlignment="0" applyProtection="0"/>
    <xf numFmtId="0" fontId="92" fillId="0" borderId="9" applyNumberFormat="0" applyFill="0" applyAlignment="0" applyProtection="0"/>
    <xf numFmtId="0" fontId="91" fillId="0" borderId="9"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cellStyleXfs>
  <cellXfs count="72">
    <xf numFmtId="0" fontId="0" fillId="0" borderId="0" xfId="0" applyAlignment="1">
      <alignment/>
    </xf>
    <xf numFmtId="0" fontId="95" fillId="40" borderId="0" xfId="0" applyFont="1" applyFill="1" applyAlignment="1">
      <alignment horizontal="left" vertical="top"/>
    </xf>
    <xf numFmtId="0" fontId="96" fillId="40" borderId="0" xfId="0" applyFont="1" applyFill="1" applyAlignment="1">
      <alignment horizontal="left" vertical="top"/>
    </xf>
    <xf numFmtId="0" fontId="45" fillId="0" borderId="0" xfId="0" applyFont="1" applyAlignment="1">
      <alignment horizontal="left" vertical="top" wrapText="1"/>
    </xf>
    <xf numFmtId="20" fontId="45" fillId="0" borderId="0" xfId="0" applyNumberFormat="1" applyFont="1" applyAlignment="1">
      <alignment horizontal="left" vertical="top" wrapText="1"/>
    </xf>
    <xf numFmtId="20" fontId="46" fillId="0" borderId="0" xfId="0" applyNumberFormat="1" applyFont="1" applyAlignment="1">
      <alignment horizontal="left" vertical="top" wrapText="1"/>
    </xf>
    <xf numFmtId="0" fontId="46" fillId="0" borderId="0" xfId="0" applyFont="1" applyAlignment="1">
      <alignment horizontal="left" vertical="top" wrapText="1"/>
    </xf>
    <xf numFmtId="0" fontId="46" fillId="0" borderId="0" xfId="0" applyFont="1" applyAlignment="1">
      <alignment horizontal="left" vertical="top"/>
    </xf>
    <xf numFmtId="49" fontId="46" fillId="0" borderId="0" xfId="0" applyNumberFormat="1" applyFont="1" applyAlignment="1">
      <alignment horizontal="left" vertical="top" wrapText="1"/>
    </xf>
    <xf numFmtId="0" fontId="46" fillId="0" borderId="0" xfId="400" applyFont="1" applyAlignment="1">
      <alignment horizontal="left" vertical="top" wrapText="1"/>
      <protection/>
    </xf>
    <xf numFmtId="0" fontId="46" fillId="0" borderId="0" xfId="0" applyFont="1" applyAlignment="1">
      <alignment horizontal="left" vertical="top" wrapText="1" readingOrder="1"/>
    </xf>
    <xf numFmtId="20" fontId="46" fillId="0" borderId="0" xfId="0" applyNumberFormat="1" applyFont="1" applyAlignment="1">
      <alignment horizontal="left" vertical="top" wrapText="1" readingOrder="1"/>
    </xf>
    <xf numFmtId="0" fontId="46" fillId="0" borderId="0" xfId="400" applyFont="1" applyAlignment="1">
      <alignment horizontal="left" vertical="top" wrapText="1" readingOrder="1"/>
      <protection/>
    </xf>
    <xf numFmtId="49" fontId="46" fillId="0" borderId="0" xfId="400" applyNumberFormat="1" applyFont="1" applyAlignment="1">
      <alignment horizontal="left" vertical="top" wrapText="1"/>
      <protection/>
    </xf>
    <xf numFmtId="0" fontId="46" fillId="0" borderId="0" xfId="402" applyFont="1" applyAlignment="1">
      <alignment horizontal="left" vertical="top" wrapText="1"/>
      <protection/>
    </xf>
    <xf numFmtId="14" fontId="46" fillId="0" borderId="0" xfId="0" applyNumberFormat="1" applyFont="1" applyAlignment="1">
      <alignment horizontal="left" vertical="top" wrapText="1" readingOrder="1"/>
    </xf>
    <xf numFmtId="49" fontId="46" fillId="0" borderId="0" xfId="402" applyNumberFormat="1" applyFont="1" applyAlignment="1">
      <alignment horizontal="left" vertical="top" wrapText="1"/>
      <protection/>
    </xf>
    <xf numFmtId="0" fontId="46" fillId="0" borderId="0" xfId="418" applyFont="1" applyAlignment="1">
      <alignment horizontal="left" vertical="top" wrapText="1"/>
      <protection/>
    </xf>
    <xf numFmtId="20" fontId="46" fillId="0" borderId="0" xfId="418" applyNumberFormat="1" applyFont="1" applyAlignment="1">
      <alignment horizontal="left" vertical="top" wrapText="1"/>
      <protection/>
    </xf>
    <xf numFmtId="0" fontId="45" fillId="0" borderId="0" xfId="0" applyFont="1" applyFill="1" applyAlignment="1">
      <alignment horizontal="left" vertical="top"/>
    </xf>
    <xf numFmtId="0" fontId="57"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xf>
    <xf numFmtId="0" fontId="57" fillId="40" borderId="0" xfId="0" applyFont="1" applyFill="1" applyAlignment="1">
      <alignment horizontal="left" vertical="top"/>
    </xf>
    <xf numFmtId="0" fontId="97" fillId="40" borderId="0" xfId="0" applyFont="1" applyFill="1" applyAlignment="1">
      <alignment horizontal="left" vertical="top"/>
    </xf>
    <xf numFmtId="20" fontId="98" fillId="41" borderId="10" xfId="0" applyNumberFormat="1" applyFont="1" applyFill="1" applyBorder="1" applyAlignment="1" applyProtection="1">
      <alignment horizontal="center" vertical="center" wrapText="1"/>
      <protection locked="0"/>
    </xf>
    <xf numFmtId="20" fontId="3" fillId="0" borderId="0" xfId="0" applyNumberFormat="1" applyFont="1" applyFill="1" applyBorder="1" applyAlignment="1">
      <alignment horizontal="left" vertical="top" wrapText="1"/>
    </xf>
    <xf numFmtId="0" fontId="98" fillId="41" borderId="10" xfId="0" applyFont="1" applyFill="1" applyBorder="1" applyAlignment="1" applyProtection="1">
      <alignment horizontal="center" vertical="center" wrapText="1"/>
      <protection locked="0"/>
    </xf>
    <xf numFmtId="0" fontId="99" fillId="0" borderId="0" xfId="0" applyNumberFormat="1" applyFont="1" applyFill="1" applyBorder="1" applyAlignment="1">
      <alignment horizontal="left" vertical="top" wrapText="1"/>
    </xf>
    <xf numFmtId="20" fontId="100" fillId="0" borderId="0" xfId="0" applyNumberFormat="1" applyFont="1" applyFill="1" applyBorder="1" applyAlignment="1">
      <alignment horizontal="left" vertical="top" wrapText="1"/>
    </xf>
    <xf numFmtId="0" fontId="99" fillId="0" borderId="0" xfId="0" applyFont="1" applyFill="1" applyBorder="1" applyAlignment="1">
      <alignment horizontal="left" vertical="top" wrapText="1"/>
    </xf>
    <xf numFmtId="0" fontId="100"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20" fontId="99" fillId="0" borderId="0" xfId="0" applyNumberFormat="1" applyFont="1" applyFill="1" applyBorder="1" applyAlignment="1">
      <alignment horizontal="left" vertical="top" wrapText="1"/>
    </xf>
    <xf numFmtId="20" fontId="99" fillId="0" borderId="12" xfId="0" applyNumberFormat="1" applyFont="1" applyFill="1" applyBorder="1" applyAlignment="1">
      <alignment horizontal="left" vertical="top" wrapText="1" readingOrder="1"/>
    </xf>
    <xf numFmtId="0" fontId="46" fillId="0" borderId="0" xfId="0" applyFont="1" applyAlignment="1">
      <alignment horizontal="left" vertical="top"/>
    </xf>
    <xf numFmtId="0" fontId="4" fillId="0" borderId="0" xfId="0" applyFont="1" applyFill="1" applyBorder="1" applyAlignment="1">
      <alignment horizontal="left" vertical="top" wrapText="1"/>
    </xf>
    <xf numFmtId="20" fontId="4" fillId="0" borderId="0" xfId="0" applyNumberFormat="1" applyFont="1" applyFill="1" applyBorder="1" applyAlignment="1">
      <alignment horizontal="left" vertical="top" wrapText="1"/>
    </xf>
    <xf numFmtId="0" fontId="0" fillId="0" borderId="0" xfId="0" applyFont="1" applyAlignment="1">
      <alignment horizontal="left" vertical="top" wrapText="1"/>
    </xf>
    <xf numFmtId="0" fontId="4" fillId="0" borderId="0" xfId="400" applyNumberFormat="1" applyFont="1" applyFill="1" applyBorder="1" applyAlignment="1">
      <alignment horizontal="left" vertical="top" wrapText="1"/>
      <protection/>
    </xf>
    <xf numFmtId="20" fontId="4" fillId="0" borderId="0" xfId="400" applyNumberFormat="1" applyFont="1" applyFill="1" applyBorder="1" applyAlignment="1">
      <alignment horizontal="left" vertical="top" wrapText="1"/>
      <protection/>
    </xf>
    <xf numFmtId="0" fontId="4" fillId="0" borderId="0" xfId="0" applyFont="1" applyAlignment="1">
      <alignment horizontal="left" vertical="top" wrapText="1"/>
    </xf>
    <xf numFmtId="20" fontId="0" fillId="0" borderId="0" xfId="0" applyNumberFormat="1" applyFont="1" applyAlignment="1">
      <alignment horizontal="left" vertical="top" wrapText="1"/>
    </xf>
    <xf numFmtId="0" fontId="4" fillId="0" borderId="0" xfId="0" applyFont="1" applyFill="1" applyAlignment="1">
      <alignment horizontal="left" vertical="top" wrapText="1"/>
    </xf>
    <xf numFmtId="20" fontId="4" fillId="0" borderId="0" xfId="0" applyNumberFormat="1" applyFont="1" applyFill="1" applyAlignment="1">
      <alignment horizontal="left" vertical="top" wrapText="1"/>
    </xf>
    <xf numFmtId="0" fontId="4" fillId="0" borderId="11" xfId="0" applyFont="1" applyFill="1" applyBorder="1" applyAlignment="1">
      <alignment horizontal="left" vertical="top" wrapText="1"/>
    </xf>
    <xf numFmtId="20" fontId="4" fillId="0" borderId="0" xfId="0" applyNumberFormat="1" applyFont="1" applyAlignment="1">
      <alignment horizontal="left" vertical="top" wrapText="1"/>
    </xf>
    <xf numFmtId="0" fontId="4" fillId="0" borderId="0" xfId="0" applyFont="1" applyFill="1" applyBorder="1" applyAlignment="1" applyProtection="1">
      <alignment horizontal="left" vertical="top" wrapText="1"/>
      <protection locked="0"/>
    </xf>
    <xf numFmtId="20" fontId="4" fillId="0" borderId="0" xfId="0" applyNumberFormat="1" applyFont="1" applyFill="1" applyBorder="1" applyAlignment="1" applyProtection="1">
      <alignment horizontal="left" vertical="top" wrapText="1"/>
      <protection locked="0"/>
    </xf>
    <xf numFmtId="0" fontId="0" fillId="0" borderId="0" xfId="0" applyFont="1" applyFill="1" applyAlignment="1">
      <alignment horizontal="left" vertical="top" wrapText="1"/>
    </xf>
    <xf numFmtId="20" fontId="0" fillId="0" borderId="0" xfId="0" applyNumberFormat="1" applyFont="1" applyFill="1" applyAlignment="1">
      <alignment horizontal="left" vertical="top" wrapText="1"/>
    </xf>
    <xf numFmtId="0" fontId="6" fillId="0" borderId="0" xfId="0" applyFont="1" applyFill="1" applyBorder="1" applyAlignment="1">
      <alignment horizontal="left" vertical="top" wrapText="1"/>
    </xf>
    <xf numFmtId="2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4" fillId="0" borderId="0" xfId="0" applyFont="1" applyFill="1" applyBorder="1" applyAlignment="1">
      <alignment horizontal="left" vertical="top"/>
    </xf>
    <xf numFmtId="20" fontId="4" fillId="0" borderId="0" xfId="0" applyNumberFormat="1" applyFont="1" applyFill="1" applyBorder="1" applyAlignment="1">
      <alignment horizontal="left" vertical="top"/>
    </xf>
    <xf numFmtId="165" fontId="4" fillId="0" borderId="0" xfId="0" applyNumberFormat="1" applyFont="1" applyFill="1" applyBorder="1" applyAlignment="1">
      <alignment horizontal="left" vertical="top" wrapText="1"/>
    </xf>
    <xf numFmtId="0" fontId="92" fillId="0" borderId="0" xfId="0" applyFont="1" applyFill="1" applyBorder="1" applyAlignment="1">
      <alignment horizontal="left" vertical="top" wrapText="1"/>
    </xf>
    <xf numFmtId="0" fontId="6" fillId="0" borderId="0" xfId="0" applyFont="1" applyAlignment="1">
      <alignment horizontal="left" vertical="top" wrapText="1"/>
    </xf>
    <xf numFmtId="0" fontId="0" fillId="0" borderId="0" xfId="0" applyFont="1" applyBorder="1" applyAlignment="1">
      <alignment horizontal="left" vertical="top" wrapText="1"/>
    </xf>
    <xf numFmtId="0" fontId="101" fillId="40" borderId="0" xfId="0" applyFont="1" applyFill="1" applyAlignment="1">
      <alignment horizontal="center" vertical="center"/>
    </xf>
    <xf numFmtId="14" fontId="102" fillId="42" borderId="0" xfId="0" applyNumberFormat="1" applyFont="1" applyFill="1" applyAlignment="1">
      <alignment horizontal="center" vertical="top"/>
    </xf>
    <xf numFmtId="0" fontId="4" fillId="0" borderId="0" xfId="382" applyFont="1" applyFill="1" applyAlignment="1">
      <alignment horizontal="center" vertical="top" wrapText="1"/>
    </xf>
    <xf numFmtId="14" fontId="96" fillId="40" borderId="0" xfId="0" applyNumberFormat="1" applyFont="1" applyFill="1" applyAlignment="1">
      <alignment vertical="top"/>
    </xf>
    <xf numFmtId="164" fontId="96" fillId="40" borderId="0" xfId="0" applyNumberFormat="1" applyFont="1" applyFill="1" applyAlignment="1">
      <alignment horizontal="right" vertical="top"/>
    </xf>
    <xf numFmtId="0" fontId="50" fillId="43" borderId="0" xfId="382" applyFont="1" applyFill="1" applyAlignment="1">
      <alignment horizontal="center" vertical="top"/>
    </xf>
    <xf numFmtId="0" fontId="50" fillId="40" borderId="0" xfId="382" applyFont="1" applyFill="1" applyAlignment="1">
      <alignment horizontal="center" vertical="top"/>
    </xf>
    <xf numFmtId="0" fontId="103" fillId="40" borderId="0" xfId="382" applyFont="1" applyFill="1" applyAlignment="1">
      <alignment horizontal="center" vertical="top"/>
    </xf>
    <xf numFmtId="0" fontId="104" fillId="43" borderId="0" xfId="382" applyFont="1" applyFill="1" applyAlignment="1">
      <alignment horizontal="center" vertical="top"/>
    </xf>
    <xf numFmtId="0" fontId="105" fillId="43" borderId="0" xfId="382" applyFont="1" applyFill="1" applyAlignment="1">
      <alignment horizontal="center" vertical="top"/>
    </xf>
    <xf numFmtId="0" fontId="50" fillId="0" borderId="0" xfId="382" applyFont="1" applyAlignment="1">
      <alignment horizontal="center" vertical="top"/>
    </xf>
    <xf numFmtId="0" fontId="106" fillId="40" borderId="0" xfId="0" applyFont="1" applyFill="1" applyAlignment="1" quotePrefix="1">
      <alignment horizontal="left" vertical="center" wrapText="1"/>
    </xf>
  </cellXfs>
  <cellStyles count="455">
    <cellStyle name="Normal" xfId="0"/>
    <cellStyle name="20% - Accent1" xfId="15"/>
    <cellStyle name="20% - Accent1 2" xfId="16"/>
    <cellStyle name="20% - Accent1 2 2" xfId="17"/>
    <cellStyle name="20% - Accent1 2 2 2" xfId="18"/>
    <cellStyle name="20% - Accent1 2 2 2 2" xfId="19"/>
    <cellStyle name="20% - Accent1 2 2 2 2 2" xfId="20"/>
    <cellStyle name="20% - Accent1 2 2 2 3" xfId="21"/>
    <cellStyle name="20% - Accent1 2 2 3" xfId="22"/>
    <cellStyle name="20% - Accent1 2 2 3 2" xfId="23"/>
    <cellStyle name="20% - Accent1 2 2 4" xfId="24"/>
    <cellStyle name="20% - Accent1 2 3" xfId="25"/>
    <cellStyle name="20% - Accent1 2 3 2" xfId="26"/>
    <cellStyle name="20% - Accent1 2 3 2 2" xfId="27"/>
    <cellStyle name="20% - Accent1 2 3 3" xfId="28"/>
    <cellStyle name="20% - Accent1 2 4" xfId="29"/>
    <cellStyle name="20% - Accent1 2 4 2" xfId="30"/>
    <cellStyle name="20% - Accent1 2 5" xfId="31"/>
    <cellStyle name="20% - Accent1 3" xfId="32"/>
    <cellStyle name="20% - Accent1 3 2" xfId="33"/>
    <cellStyle name="20% - Accent1 4" xfId="34"/>
    <cellStyle name="20% - Accent2" xfId="35"/>
    <cellStyle name="20% - Accent2 2" xfId="36"/>
    <cellStyle name="20% - Accent2 2 2" xfId="37"/>
    <cellStyle name="20% - Accent2 2 2 2" xfId="38"/>
    <cellStyle name="20% - Accent2 2 2 2 2" xfId="39"/>
    <cellStyle name="20% - Accent2 2 2 2 2 2" xfId="40"/>
    <cellStyle name="20% - Accent2 2 2 2 3" xfId="41"/>
    <cellStyle name="20% - Accent2 2 2 3" xfId="42"/>
    <cellStyle name="20% - Accent2 2 2 3 2" xfId="43"/>
    <cellStyle name="20% - Accent2 2 2 4" xfId="44"/>
    <cellStyle name="20% - Accent2 2 3" xfId="45"/>
    <cellStyle name="20% - Accent2 2 3 2" xfId="46"/>
    <cellStyle name="20% - Accent2 2 3 2 2" xfId="47"/>
    <cellStyle name="20% - Accent2 2 3 3" xfId="48"/>
    <cellStyle name="20% - Accent2 2 4" xfId="49"/>
    <cellStyle name="20% - Accent2 2 4 2" xfId="50"/>
    <cellStyle name="20% - Accent2 2 5" xfId="51"/>
    <cellStyle name="20% - Accent2 3" xfId="52"/>
    <cellStyle name="20% - Accent2 3 2" xfId="53"/>
    <cellStyle name="20% - Accent2 4" xfId="54"/>
    <cellStyle name="20% - Accent3" xfId="55"/>
    <cellStyle name="20% - Accent3 2" xfId="56"/>
    <cellStyle name="20% - Accent3 2 2" xfId="57"/>
    <cellStyle name="20% - Accent3 2 2 2" xfId="58"/>
    <cellStyle name="20% - Accent3 2 2 2 2" xfId="59"/>
    <cellStyle name="20% - Accent3 2 2 2 2 2" xfId="60"/>
    <cellStyle name="20% - Accent3 2 2 2 3" xfId="61"/>
    <cellStyle name="20% - Accent3 2 2 3" xfId="62"/>
    <cellStyle name="20% - Accent3 2 2 3 2" xfId="63"/>
    <cellStyle name="20% - Accent3 2 2 4" xfId="64"/>
    <cellStyle name="20% - Accent3 2 3" xfId="65"/>
    <cellStyle name="20% - Accent3 2 3 2" xfId="66"/>
    <cellStyle name="20% - Accent3 2 3 2 2" xfId="67"/>
    <cellStyle name="20% - Accent3 2 3 3" xfId="68"/>
    <cellStyle name="20% - Accent3 2 4" xfId="69"/>
    <cellStyle name="20% - Accent3 2 4 2" xfId="70"/>
    <cellStyle name="20% - Accent3 2 5" xfId="71"/>
    <cellStyle name="20% - Accent3 3" xfId="72"/>
    <cellStyle name="20% - Accent3 3 2" xfId="73"/>
    <cellStyle name="20% - Accent3 4" xfId="74"/>
    <cellStyle name="20% - Accent4" xfId="75"/>
    <cellStyle name="20% - Accent4 2" xfId="76"/>
    <cellStyle name="20% - Accent4 2 2" xfId="77"/>
    <cellStyle name="20% - Accent4 2 2 2" xfId="78"/>
    <cellStyle name="20% - Accent4 2 2 2 2" xfId="79"/>
    <cellStyle name="20% - Accent4 2 2 2 2 2" xfId="80"/>
    <cellStyle name="20% - Accent4 2 2 2 3" xfId="81"/>
    <cellStyle name="20% - Accent4 2 2 3" xfId="82"/>
    <cellStyle name="20% - Accent4 2 2 3 2" xfId="83"/>
    <cellStyle name="20% - Accent4 2 2 4" xfId="84"/>
    <cellStyle name="20% - Accent4 2 3" xfId="85"/>
    <cellStyle name="20% - Accent4 2 3 2" xfId="86"/>
    <cellStyle name="20% - Accent4 2 3 2 2" xfId="87"/>
    <cellStyle name="20% - Accent4 2 3 3" xfId="88"/>
    <cellStyle name="20% - Accent4 2 4" xfId="89"/>
    <cellStyle name="20% - Accent4 2 4 2" xfId="90"/>
    <cellStyle name="20% - Accent4 2 5" xfId="91"/>
    <cellStyle name="20% - Accent4 3" xfId="92"/>
    <cellStyle name="20% - Accent4 3 2" xfId="93"/>
    <cellStyle name="20% - Accent4 4" xfId="94"/>
    <cellStyle name="20% - Accent5" xfId="95"/>
    <cellStyle name="20% - Accent5 2" xfId="96"/>
    <cellStyle name="20% - Accent5 2 2" xfId="97"/>
    <cellStyle name="20% - Accent5 2 2 2" xfId="98"/>
    <cellStyle name="20% - Accent5 2 2 2 2" xfId="99"/>
    <cellStyle name="20% - Accent5 2 2 2 2 2" xfId="100"/>
    <cellStyle name="20% - Accent5 2 2 2 3" xfId="101"/>
    <cellStyle name="20% - Accent5 2 2 3" xfId="102"/>
    <cellStyle name="20% - Accent5 2 2 3 2" xfId="103"/>
    <cellStyle name="20% - Accent5 2 2 4" xfId="104"/>
    <cellStyle name="20% - Accent5 2 2 5" xfId="105"/>
    <cellStyle name="20% - Accent5 2 2 6" xfId="106"/>
    <cellStyle name="20% - Accent5 2 2 7" xfId="107"/>
    <cellStyle name="20% - Accent5 2 3" xfId="108"/>
    <cellStyle name="20% - Accent5 2 3 2" xfId="109"/>
    <cellStyle name="20% - Accent5 2 3 2 2" xfId="110"/>
    <cellStyle name="20% - Accent5 2 3 3" xfId="111"/>
    <cellStyle name="20% - Accent5 2 3 4" xfId="112"/>
    <cellStyle name="20% - Accent5 2 3 5" xfId="113"/>
    <cellStyle name="20% - Accent5 2 3 6" xfId="114"/>
    <cellStyle name="20% - Accent5 2 3 7" xfId="115"/>
    <cellStyle name="20% - Accent5 2 4" xfId="116"/>
    <cellStyle name="20% - Accent5 2 4 2" xfId="117"/>
    <cellStyle name="20% - Accent5 2 5" xfId="118"/>
    <cellStyle name="20% - Accent5 2 6" xfId="119"/>
    <cellStyle name="20% - Accent5 2 7" xfId="120"/>
    <cellStyle name="20% - Accent5 2 8" xfId="121"/>
    <cellStyle name="20% - Accent5 2 9" xfId="122"/>
    <cellStyle name="20% - Accent5 3" xfId="123"/>
    <cellStyle name="20% - Accent5 3 2" xfId="124"/>
    <cellStyle name="20% - Accent5 4" xfId="125"/>
    <cellStyle name="20% - Accent6" xfId="126"/>
    <cellStyle name="20% - Accent6 2" xfId="127"/>
    <cellStyle name="20% - Accent6 2 2" xfId="128"/>
    <cellStyle name="20% - Accent6 2 2 2" xfId="129"/>
    <cellStyle name="20% - Accent6 2 2 2 2" xfId="130"/>
    <cellStyle name="20% - Accent6 2 2 2 2 2" xfId="131"/>
    <cellStyle name="20% - Accent6 2 2 2 3" xfId="132"/>
    <cellStyle name="20% - Accent6 2 2 3" xfId="133"/>
    <cellStyle name="20% - Accent6 2 2 3 2" xfId="134"/>
    <cellStyle name="20% - Accent6 2 2 4" xfId="135"/>
    <cellStyle name="20% - Accent6 2 3" xfId="136"/>
    <cellStyle name="20% - Accent6 2 3 2" xfId="137"/>
    <cellStyle name="20% - Accent6 2 3 2 2" xfId="138"/>
    <cellStyle name="20% - Accent6 2 3 3" xfId="139"/>
    <cellStyle name="20% - Accent6 2 4" xfId="140"/>
    <cellStyle name="20% - Accent6 2 4 2" xfId="141"/>
    <cellStyle name="20% - Accent6 2 5" xfId="142"/>
    <cellStyle name="20% - Accent6 3" xfId="143"/>
    <cellStyle name="20% - Accent6 3 2" xfId="144"/>
    <cellStyle name="20% - Accent6 4" xfId="145"/>
    <cellStyle name="40% - Accent1" xfId="146"/>
    <cellStyle name="40% - Accent1 2" xfId="147"/>
    <cellStyle name="40% - Accent1 2 2" xfId="148"/>
    <cellStyle name="40% - Accent1 2 2 2" xfId="149"/>
    <cellStyle name="40% - Accent1 2 2 2 2" xfId="150"/>
    <cellStyle name="40% - Accent1 2 2 2 2 2" xfId="151"/>
    <cellStyle name="40% - Accent1 2 2 2 3" xfId="152"/>
    <cellStyle name="40% - Accent1 2 2 3" xfId="153"/>
    <cellStyle name="40% - Accent1 2 2 3 2" xfId="154"/>
    <cellStyle name="40% - Accent1 2 2 4" xfId="155"/>
    <cellStyle name="40% - Accent1 2 3" xfId="156"/>
    <cellStyle name="40% - Accent1 2 3 2" xfId="157"/>
    <cellStyle name="40% - Accent1 2 3 2 2" xfId="158"/>
    <cellStyle name="40% - Accent1 2 3 3" xfId="159"/>
    <cellStyle name="40% - Accent1 2 4" xfId="160"/>
    <cellStyle name="40% - Accent1 2 4 2" xfId="161"/>
    <cellStyle name="40% - Accent1 2 5" xfId="162"/>
    <cellStyle name="40% - Accent1 3" xfId="163"/>
    <cellStyle name="40% - Accent1 3 2" xfId="164"/>
    <cellStyle name="40% - Accent1 4" xfId="165"/>
    <cellStyle name="40% - Accent2" xfId="166"/>
    <cellStyle name="40% - Accent2 2" xfId="167"/>
    <cellStyle name="40% - Accent2 2 2" xfId="168"/>
    <cellStyle name="40% - Accent2 2 2 2" xfId="169"/>
    <cellStyle name="40% - Accent2 2 2 2 2" xfId="170"/>
    <cellStyle name="40% - Accent2 2 2 2 2 2" xfId="171"/>
    <cellStyle name="40% - Accent2 2 2 2 3" xfId="172"/>
    <cellStyle name="40% - Accent2 2 2 3" xfId="173"/>
    <cellStyle name="40% - Accent2 2 2 3 2" xfId="174"/>
    <cellStyle name="40% - Accent2 2 2 4" xfId="175"/>
    <cellStyle name="40% - Accent2 2 3" xfId="176"/>
    <cellStyle name="40% - Accent2 2 3 2" xfId="177"/>
    <cellStyle name="40% - Accent2 2 3 2 2" xfId="178"/>
    <cellStyle name="40% - Accent2 2 3 3" xfId="179"/>
    <cellStyle name="40% - Accent2 2 4" xfId="180"/>
    <cellStyle name="40% - Accent2 2 4 2" xfId="181"/>
    <cellStyle name="40% - Accent2 2 5" xfId="182"/>
    <cellStyle name="40% - Accent2 3" xfId="183"/>
    <cellStyle name="40% - Accent2 3 2" xfId="184"/>
    <cellStyle name="40% - Accent2 4" xfId="185"/>
    <cellStyle name="40% - Accent3" xfId="186"/>
    <cellStyle name="40% - Accent3 2" xfId="187"/>
    <cellStyle name="40% - Accent3 2 2" xfId="188"/>
    <cellStyle name="40% - Accent3 2 2 2" xfId="189"/>
    <cellStyle name="40% - Accent3 2 2 2 2" xfId="190"/>
    <cellStyle name="40% - Accent3 2 2 2 2 2" xfId="191"/>
    <cellStyle name="40% - Accent3 2 2 2 3" xfId="192"/>
    <cellStyle name="40% - Accent3 2 2 3" xfId="193"/>
    <cellStyle name="40% - Accent3 2 2 3 2" xfId="194"/>
    <cellStyle name="40% - Accent3 2 2 4" xfId="195"/>
    <cellStyle name="40% - Accent3 2 3" xfId="196"/>
    <cellStyle name="40% - Accent3 2 3 2" xfId="197"/>
    <cellStyle name="40% - Accent3 2 3 2 2" xfId="198"/>
    <cellStyle name="40% - Accent3 2 3 3" xfId="199"/>
    <cellStyle name="40% - Accent3 2 4" xfId="200"/>
    <cellStyle name="40% - Accent3 2 4 2" xfId="201"/>
    <cellStyle name="40% - Accent3 2 5" xfId="202"/>
    <cellStyle name="40% - Accent3 3" xfId="203"/>
    <cellStyle name="40% - Accent3 3 2" xfId="204"/>
    <cellStyle name="40% - Accent3 4" xfId="205"/>
    <cellStyle name="40% - Accent4" xfId="206"/>
    <cellStyle name="40% - Accent4 2" xfId="207"/>
    <cellStyle name="40% - Accent4 2 2" xfId="208"/>
    <cellStyle name="40% - Accent4 2 2 2" xfId="209"/>
    <cellStyle name="40% - Accent4 2 2 2 2" xfId="210"/>
    <cellStyle name="40% - Accent4 2 2 2 2 2" xfId="211"/>
    <cellStyle name="40% - Accent4 2 2 2 3" xfId="212"/>
    <cellStyle name="40% - Accent4 2 2 3" xfId="213"/>
    <cellStyle name="40% - Accent4 2 2 3 2" xfId="214"/>
    <cellStyle name="40% - Accent4 2 2 4" xfId="215"/>
    <cellStyle name="40% - Accent4 2 3" xfId="216"/>
    <cellStyle name="40% - Accent4 2 3 2" xfId="217"/>
    <cellStyle name="40% - Accent4 2 3 2 2" xfId="218"/>
    <cellStyle name="40% - Accent4 2 3 3" xfId="219"/>
    <cellStyle name="40% - Accent4 2 4" xfId="220"/>
    <cellStyle name="40% - Accent4 2 4 2" xfId="221"/>
    <cellStyle name="40% - Accent4 2 5" xfId="222"/>
    <cellStyle name="40% - Accent4 3" xfId="223"/>
    <cellStyle name="40% - Accent4 3 2" xfId="224"/>
    <cellStyle name="40% - Accent4 4" xfId="225"/>
    <cellStyle name="40% - Accent5" xfId="226"/>
    <cellStyle name="40% - Accent5 2" xfId="227"/>
    <cellStyle name="40% - Accent5 2 2" xfId="228"/>
    <cellStyle name="40% - Accent5 2 2 2" xfId="229"/>
    <cellStyle name="40% - Accent5 2 2 2 2" xfId="230"/>
    <cellStyle name="40% - Accent5 2 2 2 2 2" xfId="231"/>
    <cellStyle name="40% - Accent5 2 2 2 3" xfId="232"/>
    <cellStyle name="40% - Accent5 2 2 3" xfId="233"/>
    <cellStyle name="40% - Accent5 2 2 3 2" xfId="234"/>
    <cellStyle name="40% - Accent5 2 2 4" xfId="235"/>
    <cellStyle name="40% - Accent5 2 3" xfId="236"/>
    <cellStyle name="40% - Accent5 2 3 2" xfId="237"/>
    <cellStyle name="40% - Accent5 2 3 2 2" xfId="238"/>
    <cellStyle name="40% - Accent5 2 3 3" xfId="239"/>
    <cellStyle name="40% - Accent5 2 4" xfId="240"/>
    <cellStyle name="40% - Accent5 2 4 2" xfId="241"/>
    <cellStyle name="40% - Accent5 2 5" xfId="242"/>
    <cellStyle name="40% - Accent5 3" xfId="243"/>
    <cellStyle name="40% - Accent5 3 2" xfId="244"/>
    <cellStyle name="40% - Accent5 4" xfId="245"/>
    <cellStyle name="40% - Accent6" xfId="246"/>
    <cellStyle name="40% - Accent6 2" xfId="247"/>
    <cellStyle name="40% - Accent6 2 2" xfId="248"/>
    <cellStyle name="40% - Accent6 2 2 2" xfId="249"/>
    <cellStyle name="40% - Accent6 2 2 2 2" xfId="250"/>
    <cellStyle name="40% - Accent6 2 2 2 2 2" xfId="251"/>
    <cellStyle name="40% - Accent6 2 2 2 3" xfId="252"/>
    <cellStyle name="40% - Accent6 2 2 3" xfId="253"/>
    <cellStyle name="40% - Accent6 2 2 3 2" xfId="254"/>
    <cellStyle name="40% - Accent6 2 2 4" xfId="255"/>
    <cellStyle name="40% - Accent6 2 3" xfId="256"/>
    <cellStyle name="40% - Accent6 2 3 2" xfId="257"/>
    <cellStyle name="40% - Accent6 2 3 2 2" xfId="258"/>
    <cellStyle name="40% - Accent6 2 3 3" xfId="259"/>
    <cellStyle name="40% - Accent6 2 4" xfId="260"/>
    <cellStyle name="40% - Accent6 2 4 2" xfId="261"/>
    <cellStyle name="40% - Accent6 2 5" xfId="262"/>
    <cellStyle name="40% - Accent6 3" xfId="263"/>
    <cellStyle name="40% - Accent6 3 2" xfId="264"/>
    <cellStyle name="40% - Accent6 4" xfId="265"/>
    <cellStyle name="60% - Accent1" xfId="266"/>
    <cellStyle name="60% - Accent1 2" xfId="267"/>
    <cellStyle name="60% - Accent1 3" xfId="268"/>
    <cellStyle name="60% - Accent1 3 2" xfId="269"/>
    <cellStyle name="60% - Accent1 4" xfId="270"/>
    <cellStyle name="60% - Accent2" xfId="271"/>
    <cellStyle name="60% - Accent2 2" xfId="272"/>
    <cellStyle name="60% - Accent2 3" xfId="273"/>
    <cellStyle name="60% - Accent2 3 2" xfId="274"/>
    <cellStyle name="60% - Accent2 4" xfId="275"/>
    <cellStyle name="60% - Accent3" xfId="276"/>
    <cellStyle name="60% - Accent3 2" xfId="277"/>
    <cellStyle name="60% - Accent3 2 2" xfId="278"/>
    <cellStyle name="60% - Accent3 3" xfId="279"/>
    <cellStyle name="60% - Accent3 3 2" xfId="280"/>
    <cellStyle name="60% - Accent3 4" xfId="281"/>
    <cellStyle name="60% - Accent4" xfId="282"/>
    <cellStyle name="60% - Accent4 2" xfId="283"/>
    <cellStyle name="60% - Accent4 2 2" xfId="284"/>
    <cellStyle name="60% - Accent4 3" xfId="285"/>
    <cellStyle name="60% - Accent4 3 2" xfId="286"/>
    <cellStyle name="60% - Accent4 4" xfId="287"/>
    <cellStyle name="60% - Accent5" xfId="288"/>
    <cellStyle name="60% - Accent5 2" xfId="289"/>
    <cellStyle name="60% - Accent5 3" xfId="290"/>
    <cellStyle name="60% - Accent5 3 2" xfId="291"/>
    <cellStyle name="60% - Accent5 4" xfId="292"/>
    <cellStyle name="60% - Accent6" xfId="293"/>
    <cellStyle name="60% - Accent6 2" xfId="294"/>
    <cellStyle name="60% - Accent6 2 2" xfId="295"/>
    <cellStyle name="60% - Accent6 3" xfId="296"/>
    <cellStyle name="60% - Accent6 3 2" xfId="297"/>
    <cellStyle name="60% - Accent6 4" xfId="298"/>
    <cellStyle name="Accent1" xfId="299"/>
    <cellStyle name="Accent1 2" xfId="300"/>
    <cellStyle name="Accent1 3" xfId="301"/>
    <cellStyle name="Accent1 3 2" xfId="302"/>
    <cellStyle name="Accent1 4" xfId="303"/>
    <cellStyle name="Accent2" xfId="304"/>
    <cellStyle name="Accent2 2" xfId="305"/>
    <cellStyle name="Accent2 3" xfId="306"/>
    <cellStyle name="Accent2 3 2" xfId="307"/>
    <cellStyle name="Accent2 4" xfId="308"/>
    <cellStyle name="Accent3" xfId="309"/>
    <cellStyle name="Accent3 2" xfId="310"/>
    <cellStyle name="Accent3 3" xfId="311"/>
    <cellStyle name="Accent3 3 2" xfId="312"/>
    <cellStyle name="Accent3 4" xfId="313"/>
    <cellStyle name="Accent4" xfId="314"/>
    <cellStyle name="Accent4 2" xfId="315"/>
    <cellStyle name="Accent4 3" xfId="316"/>
    <cellStyle name="Accent4 3 2" xfId="317"/>
    <cellStyle name="Accent4 4" xfId="318"/>
    <cellStyle name="Accent5" xfId="319"/>
    <cellStyle name="Accent5 2" xfId="320"/>
    <cellStyle name="Accent5 3" xfId="321"/>
    <cellStyle name="Accent5 3 2" xfId="322"/>
    <cellStyle name="Accent5 4" xfId="323"/>
    <cellStyle name="Accent6" xfId="324"/>
    <cellStyle name="Accent6 2" xfId="325"/>
    <cellStyle name="Accent6 3" xfId="326"/>
    <cellStyle name="Accent6 3 2" xfId="327"/>
    <cellStyle name="Accent6 4" xfId="328"/>
    <cellStyle name="Bad" xfId="329"/>
    <cellStyle name="Bad 2" xfId="330"/>
    <cellStyle name="Bad 3" xfId="331"/>
    <cellStyle name="Bad 3 2" xfId="332"/>
    <cellStyle name="Bad 4" xfId="333"/>
    <cellStyle name="Calculation" xfId="334"/>
    <cellStyle name="Calculation 2" xfId="335"/>
    <cellStyle name="Calculation 3" xfId="336"/>
    <cellStyle name="Calculation 3 2" xfId="337"/>
    <cellStyle name="Calculation 4" xfId="338"/>
    <cellStyle name="Check Cell" xfId="339"/>
    <cellStyle name="Check Cell 2" xfId="340"/>
    <cellStyle name="Check Cell 3" xfId="341"/>
    <cellStyle name="Check Cell 3 2" xfId="342"/>
    <cellStyle name="Check Cell 4" xfId="343"/>
    <cellStyle name="Comma" xfId="344"/>
    <cellStyle name="Comma [0]" xfId="345"/>
    <cellStyle name="Comma 2" xfId="346"/>
    <cellStyle name="Comma 2 2" xfId="347"/>
    <cellStyle name="Comma 2 3" xfId="348"/>
    <cellStyle name="Currency" xfId="349"/>
    <cellStyle name="Currency [0]" xfId="350"/>
    <cellStyle name="Explanatory Text" xfId="351"/>
    <cellStyle name="Explanatory Text 2" xfId="352"/>
    <cellStyle name="Explanatory Text 3" xfId="353"/>
    <cellStyle name="Explanatory Text 3 2" xfId="354"/>
    <cellStyle name="Explanatory Text 4" xfId="355"/>
    <cellStyle name="Followed Hyperlink" xfId="356"/>
    <cellStyle name="Good" xfId="357"/>
    <cellStyle name="Good 2" xfId="358"/>
    <cellStyle name="Good 3" xfId="359"/>
    <cellStyle name="Good 3 2" xfId="360"/>
    <cellStyle name="Good 4" xfId="361"/>
    <cellStyle name="Heading 1" xfId="362"/>
    <cellStyle name="Heading 1 2" xfId="363"/>
    <cellStyle name="Heading 1 3" xfId="364"/>
    <cellStyle name="Heading 1 3 2" xfId="365"/>
    <cellStyle name="Heading 1 4" xfId="366"/>
    <cellStyle name="Heading 2" xfId="367"/>
    <cellStyle name="Heading 2 2" xfId="368"/>
    <cellStyle name="Heading 2 3" xfId="369"/>
    <cellStyle name="Heading 2 3 2" xfId="370"/>
    <cellStyle name="Heading 2 4" xfId="371"/>
    <cellStyle name="Heading 3" xfId="372"/>
    <cellStyle name="Heading 3 2" xfId="373"/>
    <cellStyle name="Heading 3 3" xfId="374"/>
    <cellStyle name="Heading 3 3 2" xfId="375"/>
    <cellStyle name="Heading 3 4" xfId="376"/>
    <cellStyle name="Heading 4" xfId="377"/>
    <cellStyle name="Heading 4 2" xfId="378"/>
    <cellStyle name="Heading 4 3" xfId="379"/>
    <cellStyle name="Heading 4 3 2" xfId="380"/>
    <cellStyle name="Heading 4 4" xfId="381"/>
    <cellStyle name="Hyperlink" xfId="382"/>
    <cellStyle name="Hyperlink 2" xfId="383"/>
    <cellStyle name="Input" xfId="384"/>
    <cellStyle name="Input 2" xfId="385"/>
    <cellStyle name="Input 3" xfId="386"/>
    <cellStyle name="Input 3 2" xfId="387"/>
    <cellStyle name="Input 4" xfId="388"/>
    <cellStyle name="Linked Cell" xfId="389"/>
    <cellStyle name="Linked Cell 2" xfId="390"/>
    <cellStyle name="Linked Cell 3" xfId="391"/>
    <cellStyle name="Linked Cell 3 2" xfId="392"/>
    <cellStyle name="Linked Cell 4" xfId="393"/>
    <cellStyle name="Neutral" xfId="394"/>
    <cellStyle name="Neutral 2" xfId="395"/>
    <cellStyle name="Neutral 3" xfId="396"/>
    <cellStyle name="Neutral 3 2" xfId="397"/>
    <cellStyle name="Neutral 4" xfId="398"/>
    <cellStyle name="Normal 2" xfId="399"/>
    <cellStyle name="Normal 2 2" xfId="400"/>
    <cellStyle name="Normal 2 3" xfId="401"/>
    <cellStyle name="Normal 2 3 2" xfId="402"/>
    <cellStyle name="Normal 2 3 2 2" xfId="403"/>
    <cellStyle name="Normal 2 3 2 2 2" xfId="404"/>
    <cellStyle name="Normal 2 3 2 3" xfId="405"/>
    <cellStyle name="Normal 2 3 3" xfId="406"/>
    <cellStyle name="Normal 2 3 3 2" xfId="407"/>
    <cellStyle name="Normal 2 3 3 3" xfId="408"/>
    <cellStyle name="Normal 2 3 4" xfId="409"/>
    <cellStyle name="Normal 2 4" xfId="410"/>
    <cellStyle name="Normal 2 4 2" xfId="411"/>
    <cellStyle name="Normal 2 4 2 2" xfId="412"/>
    <cellStyle name="Normal 2 4 3" xfId="413"/>
    <cellStyle name="Normal 2 5" xfId="414"/>
    <cellStyle name="Normal 2 5 2" xfId="415"/>
    <cellStyle name="Normal 2 6" xfId="416"/>
    <cellStyle name="Normal 2 7" xfId="417"/>
    <cellStyle name="Normal 3" xfId="418"/>
    <cellStyle name="Normal 3 2" xfId="419"/>
    <cellStyle name="Normal 3 3" xfId="420"/>
    <cellStyle name="Normal 4" xfId="421"/>
    <cellStyle name="Normal 4 2" xfId="422"/>
    <cellStyle name="Normal 4 2 2" xfId="423"/>
    <cellStyle name="Normal 4 2 3" xfId="424"/>
    <cellStyle name="Normal 4 2 4" xfId="425"/>
    <cellStyle name="Normal 4 3" xfId="426"/>
    <cellStyle name="Normal 4 3 2" xfId="427"/>
    <cellStyle name="Normal 5" xfId="428"/>
    <cellStyle name="Normal 5 2" xfId="429"/>
    <cellStyle name="Normal 6" xfId="430"/>
    <cellStyle name="Normal 7" xfId="431"/>
    <cellStyle name="Note" xfId="432"/>
    <cellStyle name="Note 2" xfId="433"/>
    <cellStyle name="Note 2 2" xfId="434"/>
    <cellStyle name="Note 2 2 2" xfId="435"/>
    <cellStyle name="Note 2 2 2 2" xfId="436"/>
    <cellStyle name="Note 2 2 2 2 2" xfId="437"/>
    <cellStyle name="Note 2 2 2 3" xfId="438"/>
    <cellStyle name="Note 2 2 3" xfId="439"/>
    <cellStyle name="Note 2 2 3 2" xfId="440"/>
    <cellStyle name="Note 2 2 4" xfId="441"/>
    <cellStyle name="Note 2 3" xfId="442"/>
    <cellStyle name="Note 2 3 2" xfId="443"/>
    <cellStyle name="Note 2 3 2 2" xfId="444"/>
    <cellStyle name="Note 2 3 3" xfId="445"/>
    <cellStyle name="Note 2 4" xfId="446"/>
    <cellStyle name="Note 2 4 2" xfId="447"/>
    <cellStyle name="Note 2 5" xfId="448"/>
    <cellStyle name="Note 3" xfId="449"/>
    <cellStyle name="Output" xfId="450"/>
    <cellStyle name="Output 2" xfId="451"/>
    <cellStyle name="Output 3" xfId="452"/>
    <cellStyle name="Output 3 2" xfId="453"/>
    <cellStyle name="Output 4" xfId="454"/>
    <cellStyle name="Percent" xfId="455"/>
    <cellStyle name="Title" xfId="456"/>
    <cellStyle name="Title 2" xfId="457"/>
    <cellStyle name="Title 2 2" xfId="458"/>
    <cellStyle name="Total" xfId="459"/>
    <cellStyle name="Total 2" xfId="460"/>
    <cellStyle name="Total 3" xfId="461"/>
    <cellStyle name="Total 3 2" xfId="462"/>
    <cellStyle name="Total 4" xfId="463"/>
    <cellStyle name="Warning Text" xfId="464"/>
    <cellStyle name="Warning Text 2" xfId="465"/>
    <cellStyle name="Warning Text 3" xfId="466"/>
    <cellStyle name="Warning Text 3 2" xfId="467"/>
    <cellStyle name="Warning Text 4" xfId="468"/>
  </cellStyles>
  <dxfs count="107">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ill>
        <patternFill>
          <bgColor theme="9" tint="0.5999600291252136"/>
        </patternFill>
      </fill>
    </dxf>
    <dxf>
      <fill>
        <patternFill>
          <bgColor theme="6" tint="0.5999600291252136"/>
        </patternFill>
      </fill>
    </dxf>
    <dxf>
      <fill>
        <patternFill>
          <bgColor theme="5" tint="0.5999600291252136"/>
        </patternFill>
      </fill>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
      <font>
        <b/>
        <color theme="1"/>
      </font>
      <fill>
        <patternFill>
          <bgColor theme="9" tint="0.5999600291252136"/>
        </patternFill>
      </fill>
      <border>
        <left/>
        <right/>
        <top/>
        <bottom/>
      </border>
    </dxf>
    <dxf>
      <font>
        <sz val="9"/>
        <color theme="1"/>
      </font>
      <border>
        <left/>
        <right/>
        <top/>
        <bottom/>
      </border>
    </dxf>
  </dxfs>
  <tableStyles count="1" defaultTableStyle="TableStyleMedium2" defaultPivotStyle="PivotStyleLight16">
    <tableStyle name="ClosureRpt" pivot="0" table="0" count="2">
      <tableStyleElement type="wholeTable" dxfId="106"/>
      <tableStyleElement type="headerRow" dxfId="10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676275</xdr:colOff>
      <xdr:row>0</xdr:row>
      <xdr:rowOff>57150</xdr:rowOff>
    </xdr:from>
    <xdr:to>
      <xdr:col>5</xdr:col>
      <xdr:colOff>581025</xdr:colOff>
      <xdr:row>1</xdr:row>
      <xdr:rowOff>9525</xdr:rowOff>
    </xdr:to>
    <xdr:pic>
      <xdr:nvPicPr>
        <xdr:cNvPr id="1" name="Picture 2"/>
        <xdr:cNvPicPr preferRelativeResize="1">
          <a:picLocks noChangeAspect="1"/>
        </xdr:cNvPicPr>
      </xdr:nvPicPr>
      <xdr:blipFill>
        <a:blip r:embed="rId1"/>
        <a:stretch>
          <a:fillRect/>
        </a:stretch>
      </xdr:blipFill>
      <xdr:spPr>
        <a:xfrm>
          <a:off x="4638675" y="57150"/>
          <a:ext cx="14287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367790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367790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3677900" y="0"/>
          <a:ext cx="0" cy="51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2"/>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3"/>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5"/>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6"/>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7"/>
        <xdr:cNvPicPr preferRelativeResize="1">
          <a:picLocks noChangeAspect="1"/>
        </xdr:cNvPicPr>
      </xdr:nvPicPr>
      <xdr:blipFill>
        <a:blip r:embed="rId2"/>
        <a:stretch>
          <a:fillRect/>
        </a:stretch>
      </xdr:blipFill>
      <xdr:spPr>
        <a:xfrm>
          <a:off x="13735050"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8"/>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9"/>
        <xdr:cNvPicPr preferRelativeResize="1">
          <a:picLocks noChangeAspect="1"/>
        </xdr:cNvPicPr>
      </xdr:nvPicPr>
      <xdr:blipFill>
        <a:blip r:embed="rId1"/>
        <a:stretch>
          <a:fillRect/>
        </a:stretch>
      </xdr:blipFill>
      <xdr:spPr>
        <a:xfrm>
          <a:off x="13735050"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0"/>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1"/>
        <xdr:cNvPicPr preferRelativeResize="1">
          <a:picLocks noChangeAspect="1"/>
        </xdr:cNvPicPr>
      </xdr:nvPicPr>
      <xdr:blipFill>
        <a:blip r:embed="rId1"/>
        <a:stretch>
          <a:fillRect/>
        </a:stretch>
      </xdr:blipFill>
      <xdr:spPr>
        <a:xfrm>
          <a:off x="13735050"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2"/>
        <xdr:cNvPicPr preferRelativeResize="1">
          <a:picLocks noChangeAspect="1"/>
        </xdr:cNvPicPr>
      </xdr:nvPicPr>
      <xdr:blipFill>
        <a:blip r:embed="rId2"/>
        <a:stretch>
          <a:fillRect/>
        </a:stretch>
      </xdr:blipFill>
      <xdr:spPr>
        <a:xfrm>
          <a:off x="13735050" y="0"/>
          <a:ext cx="0"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0</xdr:row>
      <xdr:rowOff>0</xdr:rowOff>
    </xdr:from>
    <xdr:to>
      <xdr:col>7</xdr:col>
      <xdr:colOff>0</xdr:colOff>
      <xdr:row>0</xdr:row>
      <xdr:rowOff>161925</xdr:rowOff>
    </xdr:to>
    <xdr:pic>
      <xdr:nvPicPr>
        <xdr:cNvPr id="1" name="Picture 4"/>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2" name="Picture 5"/>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3" name="Picture 6"/>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4" name="Picture 7"/>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5" name="Picture 8"/>
        <xdr:cNvPicPr preferRelativeResize="1">
          <a:picLocks noChangeAspect="1"/>
        </xdr:cNvPicPr>
      </xdr:nvPicPr>
      <xdr:blipFill>
        <a:blip r:embed="rId2"/>
        <a:stretch>
          <a:fillRect/>
        </a:stretch>
      </xdr:blipFill>
      <xdr:spPr>
        <a:xfrm>
          <a:off x="13535025" y="0"/>
          <a:ext cx="0" cy="514350"/>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6" name="Picture 9"/>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0</xdr:row>
      <xdr:rowOff>161925</xdr:rowOff>
    </xdr:to>
    <xdr:pic>
      <xdr:nvPicPr>
        <xdr:cNvPr id="7" name="Picture 10"/>
        <xdr:cNvPicPr preferRelativeResize="1">
          <a:picLocks noChangeAspect="1"/>
        </xdr:cNvPicPr>
      </xdr:nvPicPr>
      <xdr:blipFill>
        <a:blip r:embed="rId1"/>
        <a:stretch>
          <a:fillRect/>
        </a:stretch>
      </xdr:blipFill>
      <xdr:spPr>
        <a:xfrm>
          <a:off x="13535025" y="0"/>
          <a:ext cx="0" cy="1619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8" name="Picture 11"/>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190500</xdr:rowOff>
    </xdr:to>
    <xdr:pic>
      <xdr:nvPicPr>
        <xdr:cNvPr id="9" name="Picture 12"/>
        <xdr:cNvPicPr preferRelativeResize="1">
          <a:picLocks noChangeAspect="1"/>
        </xdr:cNvPicPr>
      </xdr:nvPicPr>
      <xdr:blipFill>
        <a:blip r:embed="rId1"/>
        <a:stretch>
          <a:fillRect/>
        </a:stretch>
      </xdr:blipFill>
      <xdr:spPr>
        <a:xfrm>
          <a:off x="13535025" y="0"/>
          <a:ext cx="0" cy="619125"/>
        </a:xfrm>
        <a:prstGeom prst="rect">
          <a:avLst/>
        </a:prstGeom>
        <a:noFill/>
        <a:ln w="9525" cmpd="sng">
          <a:noFill/>
        </a:ln>
      </xdr:spPr>
    </xdr:pic>
    <xdr:clientData/>
  </xdr:twoCellAnchor>
  <xdr:twoCellAnchor editAs="oneCell">
    <xdr:from>
      <xdr:col>6</xdr:col>
      <xdr:colOff>0</xdr:colOff>
      <xdr:row>0</xdr:row>
      <xdr:rowOff>0</xdr:rowOff>
    </xdr:from>
    <xdr:to>
      <xdr:col>7</xdr:col>
      <xdr:colOff>0</xdr:colOff>
      <xdr:row>1</xdr:row>
      <xdr:rowOff>85725</xdr:rowOff>
    </xdr:to>
    <xdr:pic>
      <xdr:nvPicPr>
        <xdr:cNvPr id="10" name="Picture 13"/>
        <xdr:cNvPicPr preferRelativeResize="1">
          <a:picLocks noChangeAspect="1"/>
        </xdr:cNvPicPr>
      </xdr:nvPicPr>
      <xdr:blipFill>
        <a:blip r:embed="rId2"/>
        <a:stretch>
          <a:fillRect/>
        </a:stretch>
      </xdr:blipFill>
      <xdr:spPr>
        <a:xfrm>
          <a:off x="13535025" y="0"/>
          <a:ext cx="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office.com/Pages/ResponsePage.aspx?id=sp9QKa9_i0-3ojL5bsXebJ7MfP5wmYtHidK19Y1o2RRUQ05IOVlURlRYUzg5VlpZVzZPWFdQR1A4WC4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sheetPr>
  <dimension ref="A1:F14"/>
  <sheetViews>
    <sheetView tabSelected="1" zoomScale="160" zoomScaleNormal="160" zoomScalePageLayoutView="0" workbookViewId="0" topLeftCell="A1">
      <selection activeCell="A8" sqref="A8:F8"/>
    </sheetView>
  </sheetViews>
  <sheetFormatPr defaultColWidth="0" defaultRowHeight="15" zeroHeight="1"/>
  <cols>
    <col min="1" max="1" width="22.99609375" style="1" bestFit="1" customWidth="1"/>
    <col min="2" max="2" width="11.77734375" style="1" bestFit="1" customWidth="1"/>
    <col min="3" max="3" width="11.4453125" style="1" bestFit="1" customWidth="1"/>
    <col min="4" max="6" width="8.88671875" style="1" customWidth="1"/>
    <col min="7" max="7" width="0" style="1" hidden="1" customWidth="1"/>
    <col min="8" max="16384" width="8.88671875" style="1" hidden="1" customWidth="1"/>
  </cols>
  <sheetData>
    <row r="1" spans="1:6" ht="36">
      <c r="A1" s="60" t="s">
        <v>13</v>
      </c>
      <c r="B1" s="60"/>
      <c r="C1" s="60"/>
      <c r="D1" s="60"/>
      <c r="E1" s="60"/>
      <c r="F1" s="60"/>
    </row>
    <row r="2" spans="1:6" s="2" customFormat="1" ht="26.25">
      <c r="A2" s="64">
        <v>44165</v>
      </c>
      <c r="B2" s="64"/>
      <c r="C2" s="63" t="str">
        <f>"to "&amp;TEXT($A$2+6,"dddd d mmm yyyy")</f>
        <v>to Sunday 6 Dec 2020</v>
      </c>
      <c r="D2" s="63"/>
      <c r="E2" s="63"/>
      <c r="F2" s="63"/>
    </row>
    <row r="3" spans="1:6" ht="12.75" customHeight="1">
      <c r="A3" s="61" t="s">
        <v>14</v>
      </c>
      <c r="B3" s="61"/>
      <c r="C3" s="61"/>
      <c r="D3" s="61"/>
      <c r="E3" s="61"/>
      <c r="F3" s="61"/>
    </row>
    <row r="4" spans="1:6" s="2" customFormat="1" ht="26.25">
      <c r="A4" s="67" t="str">
        <f>TEXT($A$2,"dddd d mmmm")</f>
        <v>Monday 30 November</v>
      </c>
      <c r="B4" s="67"/>
      <c r="C4" s="67"/>
      <c r="D4" s="67"/>
      <c r="E4" s="67"/>
      <c r="F4" s="67"/>
    </row>
    <row r="5" spans="1:6" s="2" customFormat="1" ht="26.25">
      <c r="A5" s="68" t="str">
        <f>TEXT($A$2+1,"dddd d mmmm")</f>
        <v>Tuesday 1 December</v>
      </c>
      <c r="B5" s="68"/>
      <c r="C5" s="68"/>
      <c r="D5" s="68"/>
      <c r="E5" s="68"/>
      <c r="F5" s="68"/>
    </row>
    <row r="6" spans="1:6" s="2" customFormat="1" ht="26.25">
      <c r="A6" s="67" t="str">
        <f>TEXT($A$2+2,"dddd d mmmm")</f>
        <v>Wednesday 2 December</v>
      </c>
      <c r="B6" s="67"/>
      <c r="C6" s="67"/>
      <c r="D6" s="67"/>
      <c r="E6" s="67"/>
      <c r="F6" s="67"/>
    </row>
    <row r="7" spans="1:6" s="2" customFormat="1" ht="26.25">
      <c r="A7" s="69" t="str">
        <f>TEXT($A$2+3,"dddd d mmmm")</f>
        <v>Thursday 3 December</v>
      </c>
      <c r="B7" s="69"/>
      <c r="C7" s="69"/>
      <c r="D7" s="69"/>
      <c r="E7" s="69"/>
      <c r="F7" s="69"/>
    </row>
    <row r="8" spans="1:6" s="2" customFormat="1" ht="26.25">
      <c r="A8" s="70" t="str">
        <f>TEXT($A$2+4,"dddd d mmmm")</f>
        <v>Friday 4 December</v>
      </c>
      <c r="B8" s="70"/>
      <c r="C8" s="70"/>
      <c r="D8" s="70"/>
      <c r="E8" s="70"/>
      <c r="F8" s="70"/>
    </row>
    <row r="9" spans="1:6" s="2" customFormat="1" ht="26.25">
      <c r="A9" s="65" t="str">
        <f>TEXT($A$2+5,"dddd d mmmm")</f>
        <v>Saturday 5 December</v>
      </c>
      <c r="B9" s="65"/>
      <c r="C9" s="65"/>
      <c r="D9" s="65"/>
      <c r="E9" s="65"/>
      <c r="F9" s="65"/>
    </row>
    <row r="10" spans="1:6" s="2" customFormat="1" ht="26.25">
      <c r="A10" s="66" t="str">
        <f>TEXT($A$2+6,"dddd d mmmm")</f>
        <v>Sunday 6 December</v>
      </c>
      <c r="B10" s="66"/>
      <c r="C10" s="66"/>
      <c r="D10" s="66"/>
      <c r="E10" s="66"/>
      <c r="F10" s="66"/>
    </row>
    <row r="11" spans="1:6" s="2" customFormat="1" ht="40.5" customHeight="1">
      <c r="A11" s="62" t="s">
        <v>15</v>
      </c>
      <c r="B11" s="62"/>
      <c r="C11" s="62"/>
      <c r="D11" s="62"/>
      <c r="E11" s="62"/>
      <c r="F11" s="62"/>
    </row>
    <row r="12" spans="1:6" s="23" customFormat="1" ht="46.5" customHeight="1" hidden="1">
      <c r="A12" s="1"/>
      <c r="B12" s="1"/>
      <c r="C12" s="1"/>
      <c r="D12" s="1"/>
      <c r="E12" s="1"/>
      <c r="F12" s="1"/>
    </row>
    <row r="13" spans="1:6" s="23" customFormat="1" ht="45" customHeight="1" hidden="1">
      <c r="A13" s="1"/>
      <c r="B13" s="1"/>
      <c r="C13" s="1"/>
      <c r="D13" s="1"/>
      <c r="E13" s="1"/>
      <c r="F13" s="1"/>
    </row>
    <row r="14" spans="1:6" s="24" customFormat="1" ht="47.25" customHeight="1" hidden="1">
      <c r="A14" s="1"/>
      <c r="B14" s="1"/>
      <c r="C14" s="1"/>
      <c r="D14" s="1"/>
      <c r="E14" s="1"/>
      <c r="F14" s="1"/>
    </row>
    <row r="15" ht="28.5" hidden="1"/>
    <row r="16" ht="28.5" hidden="1"/>
    <row r="17" ht="28.5" hidden="1"/>
    <row r="18" ht="28.5" hidden="1"/>
  </sheetData>
  <sheetProtection/>
  <mergeCells count="12">
    <mergeCell ref="A7:F7"/>
    <mergeCell ref="A8:F8"/>
    <mergeCell ref="A1:F1"/>
    <mergeCell ref="A3:F3"/>
    <mergeCell ref="A11:F11"/>
    <mergeCell ref="C2:F2"/>
    <mergeCell ref="A2:B2"/>
    <mergeCell ref="A9:F9"/>
    <mergeCell ref="A10:F10"/>
    <mergeCell ref="A4:F4"/>
    <mergeCell ref="A5:F5"/>
    <mergeCell ref="A6:F6"/>
  </mergeCells>
  <hyperlinks>
    <hyperlink ref="A4" location="Monday!A3" display="Monday!A3"/>
    <hyperlink ref="A5" location="Tuesday!A3" display="Tuesday!A3"/>
    <hyperlink ref="A10" location="Sunday!A3" display="Sunday!A3"/>
    <hyperlink ref="A9" location="Saturday!A3" display="Saturday!A3"/>
    <hyperlink ref="A8" location="Friday!A3" display="Friday!A3"/>
    <hyperlink ref="A7" location="Thursday!A3" display="Thursday!A3"/>
    <hyperlink ref="A6" location="Wednesday!A3" display="Wednesday!A3"/>
    <hyperlink ref="A11:F11" r:id="rId1" tooltip="info@highwaysengland.co.uk" display="We would really like your feedback on our report. Please click HERE to complete a short questionnaire via MS Form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A7"/>
    </sheetView>
  </sheetViews>
  <sheetFormatPr defaultColWidth="8.88671875" defaultRowHeight="15"/>
  <sheetData>
    <row r="1" ht="15">
      <c r="A1" t="s">
        <v>2</v>
      </c>
    </row>
    <row r="2" ht="15">
      <c r="A2" t="s">
        <v>6</v>
      </c>
    </row>
    <row r="3" ht="15">
      <c r="A3" t="s">
        <v>4</v>
      </c>
    </row>
    <row r="4" ht="15">
      <c r="A4" t="s">
        <v>5</v>
      </c>
    </row>
    <row r="5" ht="15">
      <c r="A5" t="s">
        <v>7</v>
      </c>
    </row>
    <row r="6" ht="15">
      <c r="A6" t="s">
        <v>8</v>
      </c>
    </row>
    <row r="7" ht="15">
      <c r="A7" t="s">
        <v>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8"/>
  </sheetPr>
  <dimension ref="A1:K195"/>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1.88671875" style="3" customWidth="1"/>
    <col min="4" max="4" width="11.99609375" style="3" customWidth="1"/>
    <col min="5" max="5" width="11.99609375" style="4" customWidth="1"/>
    <col min="6" max="6" width="46.99609375" style="4" customWidth="1"/>
    <col min="7" max="11" width="0" style="0" hidden="1" customWidth="1"/>
    <col min="12" max="16384" width="8.88671875" style="0" hidden="1" customWidth="1"/>
  </cols>
  <sheetData>
    <row r="1" spans="1:6" s="22" customFormat="1" ht="33.75">
      <c r="A1" s="71" t="str">
        <f>"Daily closure report: "&amp;'Front page'!A8</f>
        <v>Daily closure report: Friday 4 December</v>
      </c>
      <c r="B1" s="71"/>
      <c r="C1" s="71"/>
      <c r="D1" s="71"/>
      <c r="E1" s="71"/>
      <c r="F1" s="71"/>
    </row>
    <row r="2" spans="1:6" s="35" customFormat="1" ht="30">
      <c r="A2" s="27" t="s">
        <v>9</v>
      </c>
      <c r="B2" s="27" t="s">
        <v>1</v>
      </c>
      <c r="C2" s="27" t="s">
        <v>0</v>
      </c>
      <c r="D2" s="25" t="s">
        <v>11</v>
      </c>
      <c r="E2" s="25" t="s">
        <v>12</v>
      </c>
      <c r="F2" s="27" t="s">
        <v>10</v>
      </c>
    </row>
    <row r="3" spans="1:11" s="7" customFormat="1" ht="45">
      <c r="A3" s="36" t="s">
        <v>132</v>
      </c>
      <c r="B3" s="45" t="s">
        <v>42</v>
      </c>
      <c r="C3" s="36" t="s">
        <v>133</v>
      </c>
      <c r="D3" s="37">
        <v>44169.833333333336</v>
      </c>
      <c r="E3" s="37">
        <v>44170.25</v>
      </c>
      <c r="F3" s="36" t="s">
        <v>134</v>
      </c>
      <c r="G3" s="35"/>
      <c r="H3" s="35"/>
      <c r="I3" s="35"/>
      <c r="J3" s="35"/>
      <c r="K3" s="35"/>
    </row>
    <row r="4" spans="1:11" s="7" customFormat="1" ht="45">
      <c r="A4" s="36" t="s">
        <v>132</v>
      </c>
      <c r="B4" s="36" t="s">
        <v>2</v>
      </c>
      <c r="C4" s="36" t="s">
        <v>147</v>
      </c>
      <c r="D4" s="37">
        <v>44169.833333333336</v>
      </c>
      <c r="E4" s="37">
        <v>44170.25</v>
      </c>
      <c r="F4" s="36" t="s">
        <v>148</v>
      </c>
      <c r="G4" s="35"/>
      <c r="H4" s="35"/>
      <c r="I4" s="35"/>
      <c r="J4" s="35"/>
      <c r="K4" s="35"/>
    </row>
    <row r="5" spans="1:11" s="7" customFormat="1" ht="60">
      <c r="A5" s="36" t="s">
        <v>132</v>
      </c>
      <c r="B5" s="36" t="s">
        <v>6</v>
      </c>
      <c r="C5" s="36" t="s">
        <v>232</v>
      </c>
      <c r="D5" s="37">
        <v>44169.833333333336</v>
      </c>
      <c r="E5" s="37">
        <v>44170.25</v>
      </c>
      <c r="F5" s="36" t="s">
        <v>233</v>
      </c>
      <c r="G5" s="19"/>
      <c r="H5" s="19"/>
      <c r="I5" s="19"/>
      <c r="J5" s="19"/>
      <c r="K5" s="19"/>
    </row>
    <row r="6" spans="1:11" s="7" customFormat="1" ht="60.75">
      <c r="A6" s="36" t="s">
        <v>101</v>
      </c>
      <c r="B6" s="36" t="s">
        <v>6</v>
      </c>
      <c r="C6" s="36" t="s">
        <v>102</v>
      </c>
      <c r="D6" s="37">
        <v>44169.875</v>
      </c>
      <c r="E6" s="37">
        <v>44172.99930555555</v>
      </c>
      <c r="F6" s="36" t="s">
        <v>103</v>
      </c>
      <c r="G6" s="35"/>
      <c r="H6" s="35"/>
      <c r="I6" s="35"/>
      <c r="J6" s="35"/>
      <c r="K6" s="35"/>
    </row>
    <row r="7" spans="1:11" s="7" customFormat="1" ht="75">
      <c r="A7" s="36" t="s">
        <v>139</v>
      </c>
      <c r="B7" s="36" t="s">
        <v>2</v>
      </c>
      <c r="C7" s="36" t="s">
        <v>140</v>
      </c>
      <c r="D7" s="37">
        <v>44169.854166666664</v>
      </c>
      <c r="E7" s="37">
        <v>44170.25</v>
      </c>
      <c r="F7" s="36" t="s">
        <v>141</v>
      </c>
      <c r="G7" s="35"/>
      <c r="H7" s="35"/>
      <c r="I7" s="35"/>
      <c r="J7" s="35"/>
      <c r="K7" s="35"/>
    </row>
    <row r="8" spans="1:6" s="7" customFormat="1" ht="75">
      <c r="A8" s="36" t="s">
        <v>107</v>
      </c>
      <c r="B8" s="36" t="s">
        <v>42</v>
      </c>
      <c r="C8" s="36" t="s">
        <v>108</v>
      </c>
      <c r="D8" s="37">
        <v>44169.833333333336</v>
      </c>
      <c r="E8" s="37">
        <v>44170.25</v>
      </c>
      <c r="F8" s="36" t="s">
        <v>109</v>
      </c>
    </row>
    <row r="9" spans="1:11" s="7" customFormat="1" ht="60">
      <c r="A9" s="36" t="s">
        <v>125</v>
      </c>
      <c r="B9" s="36" t="s">
        <v>4</v>
      </c>
      <c r="C9" s="36" t="s">
        <v>126</v>
      </c>
      <c r="D9" s="37">
        <v>44169.833333333336</v>
      </c>
      <c r="E9" s="37">
        <v>44170.25</v>
      </c>
      <c r="F9" s="36" t="s">
        <v>127</v>
      </c>
      <c r="G9" s="35"/>
      <c r="H9" s="35"/>
      <c r="I9" s="35"/>
      <c r="J9" s="35"/>
      <c r="K9" s="35"/>
    </row>
    <row r="10" spans="1:11" s="7" customFormat="1" ht="45">
      <c r="A10" s="36" t="s">
        <v>110</v>
      </c>
      <c r="B10" s="36" t="s">
        <v>5</v>
      </c>
      <c r="C10" s="36" t="s">
        <v>111</v>
      </c>
      <c r="D10" s="37">
        <v>44169.833333333336</v>
      </c>
      <c r="E10" s="37">
        <v>44170.25</v>
      </c>
      <c r="F10" s="36" t="s">
        <v>112</v>
      </c>
      <c r="G10" s="35"/>
      <c r="H10" s="35"/>
      <c r="I10" s="35"/>
      <c r="J10" s="35"/>
      <c r="K10" s="35"/>
    </row>
    <row r="11" spans="1:6" s="7" customFormat="1" ht="45">
      <c r="A11" s="36" t="s">
        <v>110</v>
      </c>
      <c r="B11" s="36" t="s">
        <v>5</v>
      </c>
      <c r="C11" s="36" t="s">
        <v>113</v>
      </c>
      <c r="D11" s="37">
        <v>44169.833333333336</v>
      </c>
      <c r="E11" s="37">
        <v>44170.25</v>
      </c>
      <c r="F11" s="36" t="s">
        <v>112</v>
      </c>
    </row>
    <row r="12" spans="1:11" s="7" customFormat="1" ht="60">
      <c r="A12" s="36" t="s">
        <v>110</v>
      </c>
      <c r="B12" s="36" t="s">
        <v>4</v>
      </c>
      <c r="C12" s="36" t="s">
        <v>123</v>
      </c>
      <c r="D12" s="37">
        <v>44169.833333333336</v>
      </c>
      <c r="E12" s="37">
        <v>44170.25</v>
      </c>
      <c r="F12" s="36" t="s">
        <v>124</v>
      </c>
      <c r="G12" s="35"/>
      <c r="H12" s="35"/>
      <c r="I12" s="35"/>
      <c r="J12" s="35"/>
      <c r="K12" s="35"/>
    </row>
    <row r="13" spans="1:11" s="7" customFormat="1" ht="45">
      <c r="A13" s="36" t="s">
        <v>206</v>
      </c>
      <c r="B13" s="36" t="s">
        <v>6</v>
      </c>
      <c r="C13" s="36" t="s">
        <v>207</v>
      </c>
      <c r="D13" s="37">
        <v>44169.916666666664</v>
      </c>
      <c r="E13" s="37">
        <v>44170.25</v>
      </c>
      <c r="F13" s="36" t="s">
        <v>208</v>
      </c>
      <c r="G13" s="35"/>
      <c r="H13" s="35"/>
      <c r="I13" s="35"/>
      <c r="J13" s="35"/>
      <c r="K13" s="35"/>
    </row>
    <row r="14" spans="1:11" s="7" customFormat="1" ht="60.75">
      <c r="A14" s="36" t="s">
        <v>234</v>
      </c>
      <c r="B14" s="36" t="s">
        <v>5</v>
      </c>
      <c r="C14" s="36" t="s">
        <v>235</v>
      </c>
      <c r="D14" s="37">
        <v>44169.833333333336</v>
      </c>
      <c r="E14" s="37">
        <v>44169.99930555555</v>
      </c>
      <c r="F14" s="36" t="s">
        <v>236</v>
      </c>
      <c r="G14" s="35"/>
      <c r="H14" s="35"/>
      <c r="I14" s="35"/>
      <c r="J14" s="35"/>
      <c r="K14" s="35"/>
    </row>
    <row r="15" spans="1:11" s="7" customFormat="1" ht="60.75">
      <c r="A15" s="36" t="s">
        <v>234</v>
      </c>
      <c r="B15" s="36" t="s">
        <v>2</v>
      </c>
      <c r="C15" s="36" t="s">
        <v>237</v>
      </c>
      <c r="D15" s="37">
        <v>44169.833333333336</v>
      </c>
      <c r="E15" s="37">
        <v>44169.99930555555</v>
      </c>
      <c r="F15" s="36" t="s">
        <v>236</v>
      </c>
      <c r="G15" s="35"/>
      <c r="H15" s="35"/>
      <c r="I15" s="35"/>
      <c r="J15" s="35"/>
      <c r="K15" s="35"/>
    </row>
    <row r="16" spans="1:11" s="7" customFormat="1" ht="60">
      <c r="A16" s="36" t="s">
        <v>234</v>
      </c>
      <c r="B16" s="36" t="s">
        <v>6</v>
      </c>
      <c r="C16" s="36" t="s">
        <v>238</v>
      </c>
      <c r="D16" s="37">
        <v>44169.833333333336</v>
      </c>
      <c r="E16" s="37">
        <v>44170.25</v>
      </c>
      <c r="F16" s="36" t="s">
        <v>239</v>
      </c>
      <c r="G16" s="35"/>
      <c r="H16" s="35"/>
      <c r="I16" s="35"/>
      <c r="J16" s="35"/>
      <c r="K16" s="35"/>
    </row>
    <row r="17" spans="1:6" s="7" customFormat="1" ht="60">
      <c r="A17" s="36" t="s">
        <v>119</v>
      </c>
      <c r="B17" s="36" t="s">
        <v>2</v>
      </c>
      <c r="C17" s="36" t="s">
        <v>120</v>
      </c>
      <c r="D17" s="37">
        <v>44169.875</v>
      </c>
      <c r="E17" s="37">
        <v>44170.208333333336</v>
      </c>
      <c r="F17" s="36" t="s">
        <v>121</v>
      </c>
    </row>
    <row r="18" spans="1:6" s="7" customFormat="1" ht="60">
      <c r="A18" s="36" t="s">
        <v>119</v>
      </c>
      <c r="B18" s="36" t="s">
        <v>2</v>
      </c>
      <c r="C18" s="36" t="s">
        <v>122</v>
      </c>
      <c r="D18" s="37">
        <v>44169.875</v>
      </c>
      <c r="E18" s="37">
        <v>44170.208333333336</v>
      </c>
      <c r="F18" s="36" t="s">
        <v>121</v>
      </c>
    </row>
    <row r="19" spans="1:6" s="7" customFormat="1" ht="90.75">
      <c r="A19" s="36" t="s">
        <v>119</v>
      </c>
      <c r="B19" s="37" t="s">
        <v>2</v>
      </c>
      <c r="C19" s="37" t="s">
        <v>221</v>
      </c>
      <c r="D19" s="37">
        <v>44062</v>
      </c>
      <c r="E19" s="37">
        <v>44182.99930555555</v>
      </c>
      <c r="F19" s="36" t="s">
        <v>222</v>
      </c>
    </row>
    <row r="20" spans="1:11" s="7" customFormat="1" ht="90">
      <c r="A20" s="36" t="s">
        <v>25</v>
      </c>
      <c r="B20" s="36" t="s">
        <v>5</v>
      </c>
      <c r="C20" s="36" t="s">
        <v>26</v>
      </c>
      <c r="D20" s="37">
        <v>44169.833333333336</v>
      </c>
      <c r="E20" s="37">
        <v>44170.25</v>
      </c>
      <c r="F20" s="36" t="s">
        <v>27</v>
      </c>
      <c r="G20" s="19"/>
      <c r="H20" s="19"/>
      <c r="I20" s="19"/>
      <c r="J20" s="19"/>
      <c r="K20" s="19"/>
    </row>
    <row r="21" spans="1:11" s="7" customFormat="1" ht="90">
      <c r="A21" s="36" t="s">
        <v>25</v>
      </c>
      <c r="B21" s="36" t="s">
        <v>5</v>
      </c>
      <c r="C21" s="36" t="s">
        <v>28</v>
      </c>
      <c r="D21" s="37">
        <v>44169.833333333336</v>
      </c>
      <c r="E21" s="37">
        <v>44170.25</v>
      </c>
      <c r="F21" s="36" t="s">
        <v>27</v>
      </c>
      <c r="G21" s="19"/>
      <c r="H21" s="19"/>
      <c r="I21" s="19"/>
      <c r="J21" s="19"/>
      <c r="K21" s="19"/>
    </row>
    <row r="22" spans="1:6" s="7" customFormat="1" ht="90">
      <c r="A22" s="36" t="s">
        <v>25</v>
      </c>
      <c r="B22" s="36" t="s">
        <v>4</v>
      </c>
      <c r="C22" s="36" t="s">
        <v>29</v>
      </c>
      <c r="D22" s="37">
        <v>44169.833333333336</v>
      </c>
      <c r="E22" s="37">
        <v>44170.25</v>
      </c>
      <c r="F22" s="36" t="s">
        <v>27</v>
      </c>
    </row>
    <row r="23" spans="1:6" s="7" customFormat="1" ht="45">
      <c r="A23" s="36" t="s">
        <v>66</v>
      </c>
      <c r="B23" s="36" t="s">
        <v>8</v>
      </c>
      <c r="C23" s="36" t="s">
        <v>67</v>
      </c>
      <c r="D23" s="37">
        <v>44169.958333333336</v>
      </c>
      <c r="E23" s="37">
        <v>44170.25</v>
      </c>
      <c r="F23" s="36" t="s">
        <v>68</v>
      </c>
    </row>
    <row r="24" spans="1:11" s="7" customFormat="1" ht="45">
      <c r="A24" s="36" t="s">
        <v>30</v>
      </c>
      <c r="B24" s="36" t="s">
        <v>6</v>
      </c>
      <c r="C24" s="36" t="s">
        <v>31</v>
      </c>
      <c r="D24" s="37">
        <v>44169.875</v>
      </c>
      <c r="E24" s="37">
        <v>44170.25</v>
      </c>
      <c r="F24" s="36" t="s">
        <v>32</v>
      </c>
      <c r="G24" s="19"/>
      <c r="H24" s="19"/>
      <c r="I24" s="19"/>
      <c r="J24" s="19"/>
      <c r="K24" s="19"/>
    </row>
    <row r="25" spans="1:6" s="7" customFormat="1" ht="45">
      <c r="A25" s="36" t="s">
        <v>30</v>
      </c>
      <c r="B25" s="36" t="s">
        <v>6</v>
      </c>
      <c r="C25" s="36" t="s">
        <v>33</v>
      </c>
      <c r="D25" s="37">
        <v>44169.875</v>
      </c>
      <c r="E25" s="37">
        <v>44170.25</v>
      </c>
      <c r="F25" s="36" t="s">
        <v>32</v>
      </c>
    </row>
    <row r="26" spans="1:6" s="7" customFormat="1" ht="60">
      <c r="A26" s="36" t="s">
        <v>30</v>
      </c>
      <c r="B26" s="36" t="s">
        <v>6</v>
      </c>
      <c r="C26" s="36" t="s">
        <v>34</v>
      </c>
      <c r="D26" s="37">
        <v>44169.875</v>
      </c>
      <c r="E26" s="37">
        <v>44170.25</v>
      </c>
      <c r="F26" s="36" t="s">
        <v>35</v>
      </c>
    </row>
    <row r="27" spans="1:6" s="7" customFormat="1" ht="60">
      <c r="A27" s="36" t="s">
        <v>30</v>
      </c>
      <c r="B27" s="36" t="s">
        <v>6</v>
      </c>
      <c r="C27" s="36" t="s">
        <v>36</v>
      </c>
      <c r="D27" s="37">
        <v>44169.875</v>
      </c>
      <c r="E27" s="37">
        <v>44170.25</v>
      </c>
      <c r="F27" s="36" t="s">
        <v>35</v>
      </c>
    </row>
    <row r="28" spans="1:11" s="7" customFormat="1" ht="45">
      <c r="A28" s="36" t="s">
        <v>30</v>
      </c>
      <c r="B28" s="36" t="s">
        <v>6</v>
      </c>
      <c r="C28" s="36" t="s">
        <v>90</v>
      </c>
      <c r="D28" s="37">
        <v>44168.916666666664</v>
      </c>
      <c r="E28" s="37">
        <v>44169.229166666664</v>
      </c>
      <c r="F28" s="36" t="s">
        <v>91</v>
      </c>
      <c r="G28" s="35"/>
      <c r="H28" s="35"/>
      <c r="I28" s="35"/>
      <c r="J28" s="35"/>
      <c r="K28" s="35"/>
    </row>
    <row r="29" spans="1:6" s="7" customFormat="1" ht="60">
      <c r="A29" s="36" t="s">
        <v>37</v>
      </c>
      <c r="B29" s="36" t="s">
        <v>38</v>
      </c>
      <c r="C29" s="36" t="s">
        <v>39</v>
      </c>
      <c r="D29" s="37">
        <v>44165.875</v>
      </c>
      <c r="E29" s="37">
        <v>44166.25</v>
      </c>
      <c r="F29" s="36" t="s">
        <v>40</v>
      </c>
    </row>
    <row r="30" spans="1:11" s="7" customFormat="1" ht="60">
      <c r="A30" s="36" t="s">
        <v>180</v>
      </c>
      <c r="B30" s="36" t="s">
        <v>42</v>
      </c>
      <c r="C30" s="36" t="s">
        <v>181</v>
      </c>
      <c r="D30" s="37">
        <v>44169.833333333336</v>
      </c>
      <c r="E30" s="37">
        <v>44170.25</v>
      </c>
      <c r="F30" s="36" t="s">
        <v>182</v>
      </c>
      <c r="G30" s="19"/>
      <c r="H30" s="19"/>
      <c r="I30" s="19"/>
      <c r="J30" s="19"/>
      <c r="K30" s="19"/>
    </row>
    <row r="31" spans="1:11" s="7" customFormat="1" ht="45">
      <c r="A31" s="36" t="s">
        <v>169</v>
      </c>
      <c r="B31" s="36" t="s">
        <v>170</v>
      </c>
      <c r="C31" s="36" t="s">
        <v>171</v>
      </c>
      <c r="D31" s="37">
        <v>44169.875</v>
      </c>
      <c r="E31" s="37">
        <v>44170.208333333336</v>
      </c>
      <c r="F31" s="36" t="s">
        <v>172</v>
      </c>
      <c r="G31" s="35"/>
      <c r="H31" s="35"/>
      <c r="I31" s="35"/>
      <c r="J31" s="35"/>
      <c r="K31" s="35"/>
    </row>
    <row r="32" spans="1:11" s="7" customFormat="1" ht="30">
      <c r="A32" s="36" t="s">
        <v>169</v>
      </c>
      <c r="B32" s="36" t="s">
        <v>6</v>
      </c>
      <c r="C32" s="36" t="s">
        <v>173</v>
      </c>
      <c r="D32" s="37">
        <v>44169.875</v>
      </c>
      <c r="E32" s="37">
        <v>44170.208333333336</v>
      </c>
      <c r="F32" s="36" t="s">
        <v>174</v>
      </c>
      <c r="G32" s="35"/>
      <c r="H32" s="35"/>
      <c r="I32" s="35"/>
      <c r="J32" s="35"/>
      <c r="K32" s="35"/>
    </row>
    <row r="33" spans="1:11" s="7" customFormat="1" ht="60.75">
      <c r="A33" s="36" t="s">
        <v>128</v>
      </c>
      <c r="B33" s="36" t="s">
        <v>129</v>
      </c>
      <c r="C33" s="36" t="s">
        <v>130</v>
      </c>
      <c r="D33" s="37">
        <v>44169.916666666664</v>
      </c>
      <c r="E33" s="37">
        <v>44172</v>
      </c>
      <c r="F33" s="36" t="s">
        <v>131</v>
      </c>
      <c r="G33" s="35"/>
      <c r="H33" s="35"/>
      <c r="I33" s="35"/>
      <c r="J33" s="35"/>
      <c r="K33" s="35"/>
    </row>
    <row r="34" spans="1:11" s="7" customFormat="1" ht="75">
      <c r="A34" s="36" t="s">
        <v>22</v>
      </c>
      <c r="B34" s="36" t="s">
        <v>6</v>
      </c>
      <c r="C34" s="36" t="s">
        <v>23</v>
      </c>
      <c r="D34" s="37">
        <v>44169.833333333336</v>
      </c>
      <c r="E34" s="37">
        <v>44170.25</v>
      </c>
      <c r="F34" s="36" t="s">
        <v>24</v>
      </c>
      <c r="G34" s="35"/>
      <c r="H34" s="35"/>
      <c r="I34" s="35"/>
      <c r="J34" s="35"/>
      <c r="K34" s="35"/>
    </row>
    <row r="35" spans="1:11" s="7" customFormat="1" ht="45">
      <c r="A35" s="36" t="s">
        <v>114</v>
      </c>
      <c r="B35" s="36" t="s">
        <v>4</v>
      </c>
      <c r="C35" s="36" t="s">
        <v>115</v>
      </c>
      <c r="D35" s="37">
        <v>44169.875</v>
      </c>
      <c r="E35" s="37">
        <v>44170.208333333336</v>
      </c>
      <c r="F35" s="36" t="s">
        <v>116</v>
      </c>
      <c r="G35" s="19"/>
      <c r="H35" s="19"/>
      <c r="I35" s="19"/>
      <c r="J35" s="19"/>
      <c r="K35" s="19"/>
    </row>
    <row r="36" spans="1:11" s="7" customFormat="1" ht="60">
      <c r="A36" s="36" t="s">
        <v>104</v>
      </c>
      <c r="B36" s="36" t="s">
        <v>42</v>
      </c>
      <c r="C36" s="36" t="s">
        <v>105</v>
      </c>
      <c r="D36" s="37">
        <v>44169.833333333336</v>
      </c>
      <c r="E36" s="37">
        <v>44170.25</v>
      </c>
      <c r="F36" s="36" t="s">
        <v>106</v>
      </c>
      <c r="G36" s="35"/>
      <c r="H36" s="35"/>
      <c r="I36" s="35"/>
      <c r="J36" s="35"/>
      <c r="K36" s="35"/>
    </row>
    <row r="37" spans="1:11" s="7" customFormat="1" ht="75">
      <c r="A37" s="36" t="s">
        <v>104</v>
      </c>
      <c r="B37" s="36" t="s">
        <v>2</v>
      </c>
      <c r="C37" s="36" t="s">
        <v>117</v>
      </c>
      <c r="D37" s="37">
        <v>44169.833333333336</v>
      </c>
      <c r="E37" s="37">
        <v>44170.25</v>
      </c>
      <c r="F37" s="36" t="s">
        <v>118</v>
      </c>
      <c r="G37" s="35"/>
      <c r="H37" s="35"/>
      <c r="I37" s="35"/>
      <c r="J37" s="35"/>
      <c r="K37" s="35"/>
    </row>
    <row r="38" spans="1:11" s="7" customFormat="1" ht="60">
      <c r="A38" s="36" t="s">
        <v>149</v>
      </c>
      <c r="B38" s="36" t="s">
        <v>42</v>
      </c>
      <c r="C38" s="36" t="s">
        <v>150</v>
      </c>
      <c r="D38" s="37">
        <v>44169.833333333336</v>
      </c>
      <c r="E38" s="37">
        <v>44170.25</v>
      </c>
      <c r="F38" s="36" t="s">
        <v>151</v>
      </c>
      <c r="G38" s="19"/>
      <c r="H38" s="19"/>
      <c r="I38" s="19"/>
      <c r="J38" s="19"/>
      <c r="K38" s="19"/>
    </row>
    <row r="39" spans="1:11" s="7" customFormat="1" ht="60">
      <c r="A39" s="36" t="s">
        <v>175</v>
      </c>
      <c r="B39" s="36" t="s">
        <v>4</v>
      </c>
      <c r="C39" s="36" t="s">
        <v>176</v>
      </c>
      <c r="D39" s="37">
        <v>44169.833333333336</v>
      </c>
      <c r="E39" s="37">
        <v>44170.25</v>
      </c>
      <c r="F39" s="36" t="s">
        <v>177</v>
      </c>
      <c r="G39" s="35"/>
      <c r="H39" s="35"/>
      <c r="I39" s="35"/>
      <c r="J39" s="35"/>
      <c r="K39" s="35"/>
    </row>
    <row r="40" spans="1:11" s="7" customFormat="1" ht="30">
      <c r="A40" s="36" t="s">
        <v>183</v>
      </c>
      <c r="B40" s="36" t="s">
        <v>6</v>
      </c>
      <c r="C40" s="36" t="s">
        <v>184</v>
      </c>
      <c r="D40" s="37">
        <v>44169.833333333336</v>
      </c>
      <c r="E40" s="37">
        <v>44170.25</v>
      </c>
      <c r="F40" s="36" t="s">
        <v>185</v>
      </c>
      <c r="G40" s="19"/>
      <c r="H40" s="19"/>
      <c r="I40" s="19"/>
      <c r="J40" s="19"/>
      <c r="K40" s="19"/>
    </row>
    <row r="41" spans="1:11" s="7" customFormat="1" ht="75.75">
      <c r="A41" s="36" t="s">
        <v>144</v>
      </c>
      <c r="B41" s="36" t="s">
        <v>4</v>
      </c>
      <c r="C41" s="36" t="s">
        <v>145</v>
      </c>
      <c r="D41" s="37">
        <v>0</v>
      </c>
      <c r="E41" s="37">
        <v>0.9993055555555556</v>
      </c>
      <c r="F41" s="36" t="s">
        <v>146</v>
      </c>
      <c r="G41" s="35"/>
      <c r="H41" s="35"/>
      <c r="I41" s="35"/>
      <c r="J41" s="35"/>
      <c r="K41" s="35"/>
    </row>
    <row r="42" spans="1:6" s="7" customFormat="1" ht="15.75">
      <c r="A42" s="36" t="s">
        <v>186</v>
      </c>
      <c r="B42" s="36" t="s">
        <v>2</v>
      </c>
      <c r="C42" s="36" t="s">
        <v>187</v>
      </c>
      <c r="D42" s="37">
        <v>44169.833333333336</v>
      </c>
      <c r="E42" s="37">
        <v>44170.208333333336</v>
      </c>
      <c r="F42" s="36"/>
    </row>
    <row r="43" spans="1:11" s="7" customFormat="1" ht="30">
      <c r="A43" s="36" t="s">
        <v>199</v>
      </c>
      <c r="B43" s="36" t="s">
        <v>42</v>
      </c>
      <c r="C43" s="36" t="s">
        <v>200</v>
      </c>
      <c r="D43" s="37">
        <v>44169.833333333336</v>
      </c>
      <c r="E43" s="37">
        <v>44170.25</v>
      </c>
      <c r="F43" s="36"/>
      <c r="G43" s="35"/>
      <c r="H43" s="35"/>
      <c r="I43" s="35"/>
      <c r="J43" s="35"/>
      <c r="K43" s="35"/>
    </row>
    <row r="44" spans="1:11" s="7" customFormat="1" ht="90">
      <c r="A44" s="36" t="s">
        <v>228</v>
      </c>
      <c r="B44" s="37" t="s">
        <v>5</v>
      </c>
      <c r="C44" s="37" t="s">
        <v>229</v>
      </c>
      <c r="D44" s="37">
        <v>44169.833333333336</v>
      </c>
      <c r="E44" s="37">
        <v>44170.25</v>
      </c>
      <c r="F44" s="36" t="s">
        <v>230</v>
      </c>
      <c r="G44" s="35"/>
      <c r="H44" s="35"/>
      <c r="I44" s="35"/>
      <c r="J44" s="35"/>
      <c r="K44" s="35"/>
    </row>
    <row r="45" spans="1:11" s="7" customFormat="1" ht="90">
      <c r="A45" s="36" t="s">
        <v>228</v>
      </c>
      <c r="B45" s="36" t="s">
        <v>42</v>
      </c>
      <c r="C45" s="36" t="s">
        <v>231</v>
      </c>
      <c r="D45" s="37">
        <v>44169.833333333336</v>
      </c>
      <c r="E45" s="37">
        <v>44170.25</v>
      </c>
      <c r="F45" s="36" t="s">
        <v>230</v>
      </c>
      <c r="G45" s="35"/>
      <c r="H45" s="35"/>
      <c r="I45" s="35"/>
      <c r="J45" s="35"/>
      <c r="K45" s="35"/>
    </row>
    <row r="46" spans="1:11" s="7" customFormat="1" ht="90">
      <c r="A46" s="36" t="s">
        <v>214</v>
      </c>
      <c r="B46" s="36" t="s">
        <v>4</v>
      </c>
      <c r="C46" s="36" t="s">
        <v>215</v>
      </c>
      <c r="D46" s="37">
        <v>44169.833333333336</v>
      </c>
      <c r="E46" s="37">
        <v>44170.291666666664</v>
      </c>
      <c r="F46" s="36" t="s">
        <v>216</v>
      </c>
      <c r="G46" s="35"/>
      <c r="H46" s="35"/>
      <c r="I46" s="35"/>
      <c r="J46" s="35"/>
      <c r="K46" s="35"/>
    </row>
    <row r="47" spans="1:6" s="7" customFormat="1" ht="75">
      <c r="A47" s="36" t="s">
        <v>214</v>
      </c>
      <c r="B47" s="37" t="s">
        <v>4</v>
      </c>
      <c r="C47" s="37" t="s">
        <v>226</v>
      </c>
      <c r="D47" s="37">
        <v>44169.833333333336</v>
      </c>
      <c r="E47" s="37">
        <v>44170.25</v>
      </c>
      <c r="F47" s="36" t="s">
        <v>227</v>
      </c>
    </row>
    <row r="48" spans="1:11" s="7" customFormat="1" ht="75">
      <c r="A48" s="36" t="s">
        <v>135</v>
      </c>
      <c r="B48" s="36" t="s">
        <v>2</v>
      </c>
      <c r="C48" s="36" t="s">
        <v>136</v>
      </c>
      <c r="D48" s="37">
        <v>44169.875</v>
      </c>
      <c r="E48" s="37">
        <v>44170.25</v>
      </c>
      <c r="F48" s="36" t="s">
        <v>137</v>
      </c>
      <c r="G48" s="35"/>
      <c r="H48" s="35"/>
      <c r="I48" s="35"/>
      <c r="J48" s="35"/>
      <c r="K48" s="35"/>
    </row>
    <row r="49" spans="1:6" s="7" customFormat="1" ht="75">
      <c r="A49" s="36" t="s">
        <v>135</v>
      </c>
      <c r="B49" s="36" t="s">
        <v>2</v>
      </c>
      <c r="C49" s="36" t="s">
        <v>138</v>
      </c>
      <c r="D49" s="37">
        <v>44169.875</v>
      </c>
      <c r="E49" s="37">
        <v>44170.25</v>
      </c>
      <c r="F49" s="36" t="s">
        <v>137</v>
      </c>
    </row>
    <row r="50" spans="1:11" s="7" customFormat="1" ht="60">
      <c r="A50" s="36" t="s">
        <v>135</v>
      </c>
      <c r="B50" s="36" t="s">
        <v>6</v>
      </c>
      <c r="C50" s="36" t="s">
        <v>142</v>
      </c>
      <c r="D50" s="37">
        <v>44169.833333333336</v>
      </c>
      <c r="E50" s="37">
        <v>44170.25</v>
      </c>
      <c r="F50" s="36" t="s">
        <v>143</v>
      </c>
      <c r="G50" s="35"/>
      <c r="H50" s="35"/>
      <c r="I50" s="35"/>
      <c r="J50" s="35"/>
      <c r="K50" s="35"/>
    </row>
    <row r="51" spans="1:11" s="7" customFormat="1" ht="75">
      <c r="A51" s="36" t="s">
        <v>135</v>
      </c>
      <c r="B51" s="36" t="s">
        <v>2</v>
      </c>
      <c r="C51" s="36" t="s">
        <v>152</v>
      </c>
      <c r="D51" s="37">
        <v>44169.875</v>
      </c>
      <c r="E51" s="37">
        <v>44170.25</v>
      </c>
      <c r="F51" s="36" t="s">
        <v>153</v>
      </c>
      <c r="G51" s="35"/>
      <c r="H51" s="35"/>
      <c r="I51" s="35"/>
      <c r="J51" s="35"/>
      <c r="K51" s="35"/>
    </row>
    <row r="52" spans="1:11" s="7" customFormat="1" ht="75">
      <c r="A52" s="36" t="s">
        <v>135</v>
      </c>
      <c r="B52" s="36" t="s">
        <v>2</v>
      </c>
      <c r="C52" s="36" t="s">
        <v>154</v>
      </c>
      <c r="D52" s="37">
        <v>44169.875</v>
      </c>
      <c r="E52" s="37">
        <v>44170.25</v>
      </c>
      <c r="F52" s="36" t="s">
        <v>153</v>
      </c>
      <c r="G52" s="35"/>
      <c r="H52" s="35"/>
      <c r="I52" s="35"/>
      <c r="J52" s="35"/>
      <c r="K52" s="35"/>
    </row>
    <row r="53" spans="1:11" s="7" customFormat="1" ht="60">
      <c r="A53" s="36" t="s">
        <v>135</v>
      </c>
      <c r="B53" s="36" t="s">
        <v>2</v>
      </c>
      <c r="C53" s="36" t="s">
        <v>155</v>
      </c>
      <c r="D53" s="37">
        <v>44169.875</v>
      </c>
      <c r="E53" s="37">
        <v>44170.25</v>
      </c>
      <c r="F53" s="36" t="s">
        <v>156</v>
      </c>
      <c r="G53" s="35"/>
      <c r="H53" s="35"/>
      <c r="I53" s="35"/>
      <c r="J53" s="35"/>
      <c r="K53" s="35"/>
    </row>
    <row r="54" spans="1:6" s="7" customFormat="1" ht="45">
      <c r="A54" s="36" t="s">
        <v>98</v>
      </c>
      <c r="B54" s="36" t="s">
        <v>2</v>
      </c>
      <c r="C54" s="36" t="s">
        <v>99</v>
      </c>
      <c r="D54" s="37">
        <v>44168.958333333336</v>
      </c>
      <c r="E54" s="37">
        <v>44169.208333333336</v>
      </c>
      <c r="F54" s="36" t="s">
        <v>100</v>
      </c>
    </row>
    <row r="55" spans="1:6" s="7" customFormat="1" ht="75">
      <c r="A55" s="36" t="s">
        <v>217</v>
      </c>
      <c r="B55" s="36" t="s">
        <v>2</v>
      </c>
      <c r="C55" s="36" t="s">
        <v>218</v>
      </c>
      <c r="D55" s="37">
        <v>44169.833333333336</v>
      </c>
      <c r="E55" s="37">
        <v>44170.25</v>
      </c>
      <c r="F55" s="36" t="s">
        <v>219</v>
      </c>
    </row>
    <row r="56" spans="1:6" s="7" customFormat="1" ht="75">
      <c r="A56" s="36" t="s">
        <v>217</v>
      </c>
      <c r="B56" s="37" t="s">
        <v>6</v>
      </c>
      <c r="C56" s="37" t="s">
        <v>220</v>
      </c>
      <c r="D56" s="37">
        <v>44169.833333333336</v>
      </c>
      <c r="E56" s="37">
        <v>44170.25</v>
      </c>
      <c r="F56" s="36" t="s">
        <v>219</v>
      </c>
    </row>
    <row r="57" spans="1:11" s="7" customFormat="1" ht="60">
      <c r="A57" s="36" t="s">
        <v>94</v>
      </c>
      <c r="B57" s="36" t="s">
        <v>5</v>
      </c>
      <c r="C57" s="36" t="s">
        <v>95</v>
      </c>
      <c r="D57" s="37">
        <v>44168.958333333336</v>
      </c>
      <c r="E57" s="37">
        <v>44169.208333333336</v>
      </c>
      <c r="F57" s="36" t="s">
        <v>93</v>
      </c>
      <c r="G57" s="35"/>
      <c r="H57" s="35"/>
      <c r="I57" s="35"/>
      <c r="J57" s="35"/>
      <c r="K57" s="35"/>
    </row>
    <row r="58" spans="1:11" s="7" customFormat="1" ht="60">
      <c r="A58" s="36" t="s">
        <v>94</v>
      </c>
      <c r="B58" s="36" t="s">
        <v>5</v>
      </c>
      <c r="C58" s="36" t="s">
        <v>97</v>
      </c>
      <c r="D58" s="37">
        <v>44168.958333333336</v>
      </c>
      <c r="E58" s="37">
        <v>44169.208333333336</v>
      </c>
      <c r="F58" s="36" t="s">
        <v>93</v>
      </c>
      <c r="G58" s="19"/>
      <c r="H58" s="19"/>
      <c r="I58" s="19"/>
      <c r="J58" s="19"/>
      <c r="K58" s="19"/>
    </row>
    <row r="59" spans="1:11" s="7" customFormat="1" ht="60">
      <c r="A59" s="36" t="s">
        <v>81</v>
      </c>
      <c r="B59" s="36" t="s">
        <v>6</v>
      </c>
      <c r="C59" s="36" t="s">
        <v>82</v>
      </c>
      <c r="D59" s="37">
        <v>44165.916666666664</v>
      </c>
      <c r="E59" s="37">
        <v>44166.208333333336</v>
      </c>
      <c r="F59" s="36" t="s">
        <v>83</v>
      </c>
      <c r="G59" s="35"/>
      <c r="H59" s="35"/>
      <c r="I59" s="35"/>
      <c r="J59" s="35"/>
      <c r="K59" s="35"/>
    </row>
    <row r="60" spans="1:6" s="7" customFormat="1" ht="60">
      <c r="A60" s="36" t="s">
        <v>81</v>
      </c>
      <c r="B60" s="36" t="s">
        <v>2</v>
      </c>
      <c r="C60" s="36" t="s">
        <v>84</v>
      </c>
      <c r="D60" s="37">
        <v>44165.916666666664</v>
      </c>
      <c r="E60" s="37">
        <v>44166.208333333336</v>
      </c>
      <c r="F60" s="36" t="s">
        <v>85</v>
      </c>
    </row>
    <row r="61" spans="1:11" s="7" customFormat="1" ht="60">
      <c r="A61" s="36" t="s">
        <v>81</v>
      </c>
      <c r="B61" s="36" t="s">
        <v>2</v>
      </c>
      <c r="C61" s="36" t="s">
        <v>86</v>
      </c>
      <c r="D61" s="37">
        <v>44165.916666666664</v>
      </c>
      <c r="E61" s="37">
        <v>44166.208333333336</v>
      </c>
      <c r="F61" s="36" t="s">
        <v>85</v>
      </c>
      <c r="G61" s="35"/>
      <c r="H61" s="35"/>
      <c r="I61" s="35"/>
      <c r="J61" s="35"/>
      <c r="K61" s="35"/>
    </row>
    <row r="62" spans="1:11" s="7" customFormat="1" ht="60">
      <c r="A62" s="36" t="s">
        <v>81</v>
      </c>
      <c r="B62" s="36" t="s">
        <v>2</v>
      </c>
      <c r="C62" s="36" t="s">
        <v>87</v>
      </c>
      <c r="D62" s="37">
        <v>44165.916666666664</v>
      </c>
      <c r="E62" s="37">
        <v>44166.208333333336</v>
      </c>
      <c r="F62" s="36" t="s">
        <v>85</v>
      </c>
      <c r="G62" s="35"/>
      <c r="H62" s="35"/>
      <c r="I62" s="35"/>
      <c r="J62" s="35"/>
      <c r="K62" s="35"/>
    </row>
    <row r="63" spans="1:11" s="7" customFormat="1" ht="60">
      <c r="A63" s="36" t="s">
        <v>81</v>
      </c>
      <c r="B63" s="36" t="s">
        <v>2</v>
      </c>
      <c r="C63" s="36" t="s">
        <v>88</v>
      </c>
      <c r="D63" s="37">
        <v>44165.916666666664</v>
      </c>
      <c r="E63" s="37">
        <v>44166.208333333336</v>
      </c>
      <c r="F63" s="36" t="s">
        <v>85</v>
      </c>
      <c r="G63" s="35"/>
      <c r="H63" s="35"/>
      <c r="I63" s="35"/>
      <c r="J63" s="35"/>
      <c r="K63" s="35"/>
    </row>
    <row r="64" spans="1:11" s="7" customFormat="1" ht="60">
      <c r="A64" s="36" t="s">
        <v>81</v>
      </c>
      <c r="B64" s="36" t="s">
        <v>2</v>
      </c>
      <c r="C64" s="36" t="s">
        <v>89</v>
      </c>
      <c r="D64" s="37">
        <v>44165.916666666664</v>
      </c>
      <c r="E64" s="37">
        <v>44166.208333333336</v>
      </c>
      <c r="F64" s="36" t="s">
        <v>85</v>
      </c>
      <c r="G64" s="35"/>
      <c r="H64" s="35"/>
      <c r="I64" s="35"/>
      <c r="J64" s="35"/>
      <c r="K64" s="35"/>
    </row>
    <row r="65" spans="1:11" s="7" customFormat="1" ht="45">
      <c r="A65" s="36" t="s">
        <v>61</v>
      </c>
      <c r="B65" s="36" t="s">
        <v>7</v>
      </c>
      <c r="C65" s="36" t="s">
        <v>62</v>
      </c>
      <c r="D65" s="37">
        <v>44169.958333333336</v>
      </c>
      <c r="E65" s="37">
        <v>44170.25</v>
      </c>
      <c r="F65" s="36" t="s">
        <v>63</v>
      </c>
      <c r="G65" s="35"/>
      <c r="H65" s="35"/>
      <c r="I65" s="35"/>
      <c r="J65" s="35"/>
      <c r="K65" s="35"/>
    </row>
    <row r="66" spans="1:11" s="7" customFormat="1" ht="45">
      <c r="A66" s="36" t="s">
        <v>61</v>
      </c>
      <c r="B66" s="36" t="s">
        <v>8</v>
      </c>
      <c r="C66" s="36" t="s">
        <v>64</v>
      </c>
      <c r="D66" s="37">
        <v>44169.958333333336</v>
      </c>
      <c r="E66" s="37">
        <v>44170.25</v>
      </c>
      <c r="F66" s="36" t="s">
        <v>65</v>
      </c>
      <c r="G66" s="35"/>
      <c r="H66" s="35"/>
      <c r="I66" s="35"/>
      <c r="J66" s="35"/>
      <c r="K66" s="35"/>
    </row>
    <row r="67" spans="1:6" s="7" customFormat="1" ht="45">
      <c r="A67" s="36" t="s">
        <v>61</v>
      </c>
      <c r="B67" s="36" t="s">
        <v>7</v>
      </c>
      <c r="C67" s="36" t="s">
        <v>69</v>
      </c>
      <c r="D67" s="37">
        <v>44169.958333333336</v>
      </c>
      <c r="E67" s="37">
        <v>44170.25</v>
      </c>
      <c r="F67" s="36" t="s">
        <v>70</v>
      </c>
    </row>
    <row r="68" spans="1:11" s="7" customFormat="1" ht="60.75">
      <c r="A68" s="36" t="s">
        <v>61</v>
      </c>
      <c r="B68" s="36" t="s">
        <v>5</v>
      </c>
      <c r="C68" s="36" t="s">
        <v>71</v>
      </c>
      <c r="D68" s="37">
        <v>44169.916666666664</v>
      </c>
      <c r="E68" s="37">
        <v>44169.99930555555</v>
      </c>
      <c r="F68" s="36" t="s">
        <v>72</v>
      </c>
      <c r="G68" s="35"/>
      <c r="H68" s="35"/>
      <c r="I68" s="35"/>
      <c r="J68" s="35"/>
      <c r="K68" s="35"/>
    </row>
    <row r="69" spans="1:11" s="19" customFormat="1" ht="45">
      <c r="A69" s="36" t="s">
        <v>61</v>
      </c>
      <c r="B69" s="36" t="s">
        <v>7</v>
      </c>
      <c r="C69" s="36" t="s">
        <v>73</v>
      </c>
      <c r="D69" s="37">
        <v>44169.958333333336</v>
      </c>
      <c r="E69" s="37">
        <v>44170.25</v>
      </c>
      <c r="F69" s="36" t="s">
        <v>74</v>
      </c>
      <c r="G69" s="35"/>
      <c r="H69" s="35"/>
      <c r="I69" s="35"/>
      <c r="J69" s="35"/>
      <c r="K69" s="35"/>
    </row>
    <row r="70" spans="1:11" s="19" customFormat="1" ht="60">
      <c r="A70" s="36" t="s">
        <v>61</v>
      </c>
      <c r="B70" s="36" t="s">
        <v>7</v>
      </c>
      <c r="C70" s="36" t="s">
        <v>77</v>
      </c>
      <c r="D70" s="37">
        <v>44169.958333333336</v>
      </c>
      <c r="E70" s="37">
        <v>44170.229166666664</v>
      </c>
      <c r="F70" s="36" t="s">
        <v>78</v>
      </c>
      <c r="G70" s="35"/>
      <c r="H70" s="35"/>
      <c r="I70" s="35"/>
      <c r="J70" s="35"/>
      <c r="K70" s="35"/>
    </row>
    <row r="71" spans="1:11" s="19" customFormat="1" ht="60">
      <c r="A71" s="36" t="s">
        <v>61</v>
      </c>
      <c r="B71" s="36" t="s">
        <v>7</v>
      </c>
      <c r="C71" s="36" t="s">
        <v>79</v>
      </c>
      <c r="D71" s="37">
        <v>44169.958333333336</v>
      </c>
      <c r="E71" s="37">
        <v>44170.25</v>
      </c>
      <c r="F71" s="36" t="s">
        <v>78</v>
      </c>
      <c r="G71" s="35"/>
      <c r="H71" s="35"/>
      <c r="I71" s="35"/>
      <c r="J71" s="35"/>
      <c r="K71" s="35"/>
    </row>
    <row r="72" spans="1:6" s="19" customFormat="1" ht="60">
      <c r="A72" s="36" t="s">
        <v>61</v>
      </c>
      <c r="B72" s="36" t="s">
        <v>7</v>
      </c>
      <c r="C72" s="36" t="s">
        <v>80</v>
      </c>
      <c r="D72" s="37">
        <v>44169.958333333336</v>
      </c>
      <c r="E72" s="37">
        <v>44170.25</v>
      </c>
      <c r="F72" s="36" t="s">
        <v>78</v>
      </c>
    </row>
    <row r="73" spans="1:11" s="19" customFormat="1" ht="60">
      <c r="A73" s="36" t="s">
        <v>61</v>
      </c>
      <c r="B73" s="36" t="s">
        <v>8</v>
      </c>
      <c r="C73" s="36" t="s">
        <v>92</v>
      </c>
      <c r="D73" s="37">
        <v>44168.958333333336</v>
      </c>
      <c r="E73" s="37">
        <v>44169.208333333336</v>
      </c>
      <c r="F73" s="36" t="s">
        <v>93</v>
      </c>
      <c r="G73" s="35"/>
      <c r="H73" s="35"/>
      <c r="I73" s="35"/>
      <c r="J73" s="35"/>
      <c r="K73" s="35"/>
    </row>
    <row r="74" spans="1:6" s="19" customFormat="1" ht="60">
      <c r="A74" s="36" t="s">
        <v>61</v>
      </c>
      <c r="B74" s="36" t="s">
        <v>8</v>
      </c>
      <c r="C74" s="36" t="s">
        <v>96</v>
      </c>
      <c r="D74" s="37">
        <v>44168.958333333336</v>
      </c>
      <c r="E74" s="37">
        <v>44169.208333333336</v>
      </c>
      <c r="F74" s="36" t="s">
        <v>93</v>
      </c>
    </row>
    <row r="75" spans="1:11" s="19" customFormat="1" ht="90">
      <c r="A75" s="36" t="s">
        <v>41</v>
      </c>
      <c r="B75" s="36" t="s">
        <v>42</v>
      </c>
      <c r="C75" s="36" t="s">
        <v>43</v>
      </c>
      <c r="D75" s="37">
        <v>44169.875</v>
      </c>
      <c r="E75" s="37">
        <v>44170.25</v>
      </c>
      <c r="F75" s="36" t="s">
        <v>44</v>
      </c>
      <c r="G75" s="35"/>
      <c r="H75" s="35"/>
      <c r="I75" s="35"/>
      <c r="J75" s="35"/>
      <c r="K75" s="35"/>
    </row>
    <row r="76" spans="1:11" s="19" customFormat="1" ht="45">
      <c r="A76" s="47" t="s">
        <v>41</v>
      </c>
      <c r="B76" s="47" t="s">
        <v>4</v>
      </c>
      <c r="C76" s="47" t="s">
        <v>45</v>
      </c>
      <c r="D76" s="48">
        <v>44169.875</v>
      </c>
      <c r="E76" s="48">
        <v>44170.25</v>
      </c>
      <c r="F76" s="47" t="s">
        <v>46</v>
      </c>
      <c r="G76" s="35"/>
      <c r="H76" s="35"/>
      <c r="I76" s="35"/>
      <c r="J76" s="35"/>
      <c r="K76" s="35"/>
    </row>
    <row r="77" spans="1:11" s="19" customFormat="1" ht="45">
      <c r="A77" s="47" t="s">
        <v>41</v>
      </c>
      <c r="B77" s="47" t="s">
        <v>6</v>
      </c>
      <c r="C77" s="47" t="s">
        <v>47</v>
      </c>
      <c r="D77" s="48">
        <v>44169.875</v>
      </c>
      <c r="E77" s="48">
        <v>44170.25</v>
      </c>
      <c r="F77" s="47" t="s">
        <v>46</v>
      </c>
      <c r="G77" s="35"/>
      <c r="H77" s="35"/>
      <c r="I77" s="35"/>
      <c r="J77" s="35"/>
      <c r="K77" s="35"/>
    </row>
    <row r="78" spans="1:11" s="19" customFormat="1" ht="45">
      <c r="A78" s="47" t="s">
        <v>41</v>
      </c>
      <c r="B78" s="47" t="s">
        <v>5</v>
      </c>
      <c r="C78" s="47" t="s">
        <v>48</v>
      </c>
      <c r="D78" s="48">
        <v>44169.875</v>
      </c>
      <c r="E78" s="48">
        <v>44170.25</v>
      </c>
      <c r="F78" s="47" t="s">
        <v>49</v>
      </c>
      <c r="G78" s="35"/>
      <c r="H78" s="35"/>
      <c r="I78" s="35"/>
      <c r="J78" s="35"/>
      <c r="K78" s="35"/>
    </row>
    <row r="79" spans="1:11" s="19" customFormat="1" ht="45">
      <c r="A79" s="47" t="s">
        <v>50</v>
      </c>
      <c r="B79" s="47" t="s">
        <v>6</v>
      </c>
      <c r="C79" s="47" t="s">
        <v>51</v>
      </c>
      <c r="D79" s="48">
        <v>44169.875</v>
      </c>
      <c r="E79" s="48">
        <v>44170.25</v>
      </c>
      <c r="F79" s="47" t="s">
        <v>52</v>
      </c>
      <c r="G79" s="35"/>
      <c r="H79" s="35"/>
      <c r="I79" s="35"/>
      <c r="J79" s="35"/>
      <c r="K79" s="35"/>
    </row>
    <row r="80" spans="1:11" s="19" customFormat="1" ht="45">
      <c r="A80" s="47" t="s">
        <v>50</v>
      </c>
      <c r="B80" s="47" t="s">
        <v>6</v>
      </c>
      <c r="C80" s="47" t="s">
        <v>53</v>
      </c>
      <c r="D80" s="48">
        <v>44169.875</v>
      </c>
      <c r="E80" s="48">
        <v>44170.25</v>
      </c>
      <c r="F80" s="47" t="s">
        <v>52</v>
      </c>
      <c r="G80" s="35"/>
      <c r="H80" s="35"/>
      <c r="I80" s="35"/>
      <c r="J80" s="35"/>
      <c r="K80" s="35"/>
    </row>
    <row r="81" spans="1:11" s="19" customFormat="1" ht="45">
      <c r="A81" s="47" t="s">
        <v>50</v>
      </c>
      <c r="B81" s="47" t="s">
        <v>6</v>
      </c>
      <c r="C81" s="47" t="s">
        <v>54</v>
      </c>
      <c r="D81" s="48">
        <v>44169.875</v>
      </c>
      <c r="E81" s="48">
        <v>44170.25</v>
      </c>
      <c r="F81" s="47" t="s">
        <v>55</v>
      </c>
      <c r="G81" s="35"/>
      <c r="H81" s="35"/>
      <c r="I81" s="35"/>
      <c r="J81" s="35"/>
      <c r="K81" s="35"/>
    </row>
    <row r="82" spans="1:11" s="19" customFormat="1" ht="75">
      <c r="A82" s="36" t="s">
        <v>19</v>
      </c>
      <c r="B82" s="36" t="s">
        <v>6</v>
      </c>
      <c r="C82" s="36" t="s">
        <v>20</v>
      </c>
      <c r="D82" s="37">
        <v>44169.875</v>
      </c>
      <c r="E82" s="37">
        <v>44170.25</v>
      </c>
      <c r="F82" s="36" t="s">
        <v>21</v>
      </c>
      <c r="G82" s="35"/>
      <c r="H82" s="35"/>
      <c r="I82" s="35"/>
      <c r="J82" s="35"/>
      <c r="K82" s="35"/>
    </row>
    <row r="83" spans="1:11" s="19" customFormat="1" ht="60.75">
      <c r="A83" s="47" t="s">
        <v>56</v>
      </c>
      <c r="B83" s="47" t="s">
        <v>5</v>
      </c>
      <c r="C83" s="47" t="s">
        <v>57</v>
      </c>
      <c r="D83" s="48">
        <v>44169.833333333336</v>
      </c>
      <c r="E83" s="48">
        <v>44169.99930555555</v>
      </c>
      <c r="F83" s="47" t="s">
        <v>58</v>
      </c>
      <c r="G83" s="35"/>
      <c r="H83" s="35"/>
      <c r="I83" s="35"/>
      <c r="J83" s="35"/>
      <c r="K83" s="35"/>
    </row>
    <row r="84" spans="1:11" s="19" customFormat="1" ht="60.75">
      <c r="A84" s="47" t="s">
        <v>56</v>
      </c>
      <c r="B84" s="47" t="s">
        <v>4</v>
      </c>
      <c r="C84" s="47" t="s">
        <v>59</v>
      </c>
      <c r="D84" s="48">
        <v>44169.833333333336</v>
      </c>
      <c r="E84" s="48">
        <v>44169.99930555555</v>
      </c>
      <c r="F84" s="47" t="s">
        <v>60</v>
      </c>
      <c r="G84" s="35"/>
      <c r="H84" s="35"/>
      <c r="I84" s="35"/>
      <c r="J84" s="35"/>
      <c r="K84" s="35"/>
    </row>
    <row r="85" spans="1:11" s="7" customFormat="1" ht="45">
      <c r="A85" s="36" t="s">
        <v>56</v>
      </c>
      <c r="B85" s="36" t="s">
        <v>4</v>
      </c>
      <c r="C85" s="36" t="s">
        <v>75</v>
      </c>
      <c r="D85" s="37">
        <v>44169.958333333336</v>
      </c>
      <c r="E85" s="37">
        <v>44170.208333333336</v>
      </c>
      <c r="F85" s="36" t="s">
        <v>76</v>
      </c>
      <c r="G85" s="19"/>
      <c r="H85" s="19"/>
      <c r="I85" s="19"/>
      <c r="J85" s="19"/>
      <c r="K85" s="19"/>
    </row>
    <row r="86" spans="1:11" s="7" customFormat="1" ht="30">
      <c r="A86" s="36" t="s">
        <v>166</v>
      </c>
      <c r="B86" s="36" t="s">
        <v>2</v>
      </c>
      <c r="C86" s="36" t="s">
        <v>167</v>
      </c>
      <c r="D86" s="37">
        <v>44169.916666666664</v>
      </c>
      <c r="E86" s="37">
        <v>44170.25</v>
      </c>
      <c r="F86" s="36" t="s">
        <v>168</v>
      </c>
      <c r="G86" s="35"/>
      <c r="H86" s="35"/>
      <c r="I86" s="35"/>
      <c r="J86" s="35"/>
      <c r="K86" s="35"/>
    </row>
    <row r="87" spans="1:6" s="7" customFormat="1" ht="30">
      <c r="A87" s="36" t="s">
        <v>166</v>
      </c>
      <c r="B87" s="36" t="s">
        <v>6</v>
      </c>
      <c r="C87" s="36" t="s">
        <v>178</v>
      </c>
      <c r="D87" s="37">
        <v>44169.875</v>
      </c>
      <c r="E87" s="37">
        <v>44170.25</v>
      </c>
      <c r="F87" s="36" t="s">
        <v>179</v>
      </c>
    </row>
    <row r="88" spans="1:11" s="7" customFormat="1" ht="60.75">
      <c r="A88" s="36" t="s">
        <v>16</v>
      </c>
      <c r="B88" s="59" t="s">
        <v>7</v>
      </c>
      <c r="C88" s="36" t="s">
        <v>17</v>
      </c>
      <c r="D88" s="37">
        <v>44103</v>
      </c>
      <c r="E88" s="37">
        <v>44265.99930555555</v>
      </c>
      <c r="F88" s="36" t="s">
        <v>18</v>
      </c>
      <c r="G88" s="35"/>
      <c r="H88" s="35"/>
      <c r="I88" s="35"/>
      <c r="J88" s="35"/>
      <c r="K88" s="35"/>
    </row>
    <row r="89" spans="1:6" s="7" customFormat="1" ht="60">
      <c r="A89" s="36" t="s">
        <v>16</v>
      </c>
      <c r="B89" s="36" t="s">
        <v>2</v>
      </c>
      <c r="C89" s="36" t="s">
        <v>157</v>
      </c>
      <c r="D89" s="37">
        <v>44169.916666666664</v>
      </c>
      <c r="E89" s="37">
        <v>44170.25</v>
      </c>
      <c r="F89" s="36" t="s">
        <v>158</v>
      </c>
    </row>
    <row r="90" spans="1:6" s="7" customFormat="1" ht="60">
      <c r="A90" s="36" t="s">
        <v>16</v>
      </c>
      <c r="B90" s="36" t="s">
        <v>6</v>
      </c>
      <c r="C90" s="36" t="s">
        <v>159</v>
      </c>
      <c r="D90" s="37">
        <v>44169.916666666664</v>
      </c>
      <c r="E90" s="37">
        <v>44170.25</v>
      </c>
      <c r="F90" s="36" t="s">
        <v>158</v>
      </c>
    </row>
    <row r="91" spans="1:11" s="7" customFormat="1" ht="60">
      <c r="A91" s="36" t="s">
        <v>16</v>
      </c>
      <c r="B91" s="36" t="s">
        <v>2</v>
      </c>
      <c r="C91" s="36" t="s">
        <v>160</v>
      </c>
      <c r="D91" s="37">
        <v>44169.833333333336</v>
      </c>
      <c r="E91" s="37">
        <v>44170.25</v>
      </c>
      <c r="F91" s="36" t="s">
        <v>161</v>
      </c>
      <c r="G91" s="35"/>
      <c r="H91" s="35"/>
      <c r="I91" s="35"/>
      <c r="J91" s="35"/>
      <c r="K91" s="35"/>
    </row>
    <row r="92" spans="1:6" s="7" customFormat="1" ht="60">
      <c r="A92" s="36" t="s">
        <v>16</v>
      </c>
      <c r="B92" s="36" t="s">
        <v>2</v>
      </c>
      <c r="C92" s="36" t="s">
        <v>162</v>
      </c>
      <c r="D92" s="37">
        <v>44169.833333333336</v>
      </c>
      <c r="E92" s="37">
        <v>44170.25</v>
      </c>
      <c r="F92" s="36" t="s">
        <v>161</v>
      </c>
    </row>
    <row r="93" spans="1:11" s="7" customFormat="1" ht="45">
      <c r="A93" s="36" t="s">
        <v>163</v>
      </c>
      <c r="B93" s="36" t="s">
        <v>4</v>
      </c>
      <c r="C93" s="36" t="s">
        <v>164</v>
      </c>
      <c r="D93" s="37">
        <v>44169.916666666664</v>
      </c>
      <c r="E93" s="37">
        <v>44170.25</v>
      </c>
      <c r="F93" s="36" t="s">
        <v>165</v>
      </c>
      <c r="G93" s="19"/>
      <c r="H93" s="19"/>
      <c r="I93" s="19"/>
      <c r="J93" s="19"/>
      <c r="K93" s="19"/>
    </row>
    <row r="94" spans="1:6" s="7" customFormat="1" ht="15.75">
      <c r="A94" s="36" t="s">
        <v>203</v>
      </c>
      <c r="B94" s="36" t="s">
        <v>6</v>
      </c>
      <c r="C94" s="36" t="s">
        <v>204</v>
      </c>
      <c r="D94" s="37">
        <v>44034</v>
      </c>
      <c r="E94" s="37">
        <v>44343.99930555555</v>
      </c>
      <c r="F94" s="51" t="s">
        <v>205</v>
      </c>
    </row>
    <row r="95" spans="1:11" s="7" customFormat="1" ht="15.75">
      <c r="A95" s="36" t="s">
        <v>195</v>
      </c>
      <c r="B95" s="36" t="s">
        <v>2</v>
      </c>
      <c r="C95" s="36" t="s">
        <v>196</v>
      </c>
      <c r="D95" s="37">
        <v>44169.875</v>
      </c>
      <c r="E95" s="46">
        <v>44170.208333333336</v>
      </c>
      <c r="F95" s="41"/>
      <c r="G95" s="19"/>
      <c r="H95" s="19"/>
      <c r="I95" s="19"/>
      <c r="J95" s="19"/>
      <c r="K95" s="19"/>
    </row>
    <row r="96" spans="1:11" s="7" customFormat="1" ht="15.75">
      <c r="A96" s="36" t="s">
        <v>193</v>
      </c>
      <c r="B96" s="36" t="s">
        <v>4</v>
      </c>
      <c r="C96" s="36" t="s">
        <v>194</v>
      </c>
      <c r="D96" s="37">
        <v>44169.875</v>
      </c>
      <c r="E96" s="37">
        <v>44170.25</v>
      </c>
      <c r="F96" s="36"/>
      <c r="G96" s="19"/>
      <c r="H96" s="19"/>
      <c r="I96" s="19"/>
      <c r="J96" s="19"/>
      <c r="K96" s="19"/>
    </row>
    <row r="97" spans="1:6" s="7" customFormat="1" ht="15.75">
      <c r="A97" s="36" t="s">
        <v>193</v>
      </c>
      <c r="B97" s="36" t="s">
        <v>5</v>
      </c>
      <c r="C97" s="36" t="s">
        <v>197</v>
      </c>
      <c r="D97" s="37">
        <v>44169.833333333336</v>
      </c>
      <c r="E97" s="37">
        <v>44170.208333333336</v>
      </c>
      <c r="F97" s="36"/>
    </row>
    <row r="98" spans="1:6" s="7" customFormat="1" ht="15.75">
      <c r="A98" s="36" t="s">
        <v>193</v>
      </c>
      <c r="B98" s="36" t="s">
        <v>5</v>
      </c>
      <c r="C98" s="36" t="s">
        <v>198</v>
      </c>
      <c r="D98" s="37">
        <v>44169.833333333336</v>
      </c>
      <c r="E98" s="37">
        <v>44170.208333333336</v>
      </c>
      <c r="F98" s="36"/>
    </row>
    <row r="99" spans="1:6" s="7" customFormat="1" ht="15.75">
      <c r="A99" s="36" t="s">
        <v>201</v>
      </c>
      <c r="B99" s="36" t="s">
        <v>6</v>
      </c>
      <c r="C99" s="36" t="s">
        <v>202</v>
      </c>
      <c r="D99" s="37">
        <v>44169.833333333336</v>
      </c>
      <c r="E99" s="37">
        <v>44170.25</v>
      </c>
      <c r="F99" s="36"/>
    </row>
    <row r="100" spans="1:11" s="7" customFormat="1" ht="30">
      <c r="A100" s="36" t="s">
        <v>188</v>
      </c>
      <c r="B100" s="36" t="s">
        <v>5</v>
      </c>
      <c r="C100" s="36" t="s">
        <v>189</v>
      </c>
      <c r="D100" s="37">
        <v>44169.833333333336</v>
      </c>
      <c r="E100" s="37">
        <v>44170.25</v>
      </c>
      <c r="F100" s="36"/>
      <c r="G100" s="35"/>
      <c r="H100" s="35"/>
      <c r="I100" s="35"/>
      <c r="J100" s="35"/>
      <c r="K100" s="35"/>
    </row>
    <row r="101" spans="1:11" s="7" customFormat="1" ht="75.75">
      <c r="A101" s="36" t="s">
        <v>209</v>
      </c>
      <c r="B101" s="36" t="s">
        <v>8</v>
      </c>
      <c r="C101" s="36" t="s">
        <v>210</v>
      </c>
      <c r="D101" s="37">
        <v>44168</v>
      </c>
      <c r="E101" s="37">
        <v>44172.99930555555</v>
      </c>
      <c r="F101" s="36" t="s">
        <v>211</v>
      </c>
      <c r="G101" s="35"/>
      <c r="H101" s="35"/>
      <c r="I101" s="35"/>
      <c r="J101" s="35"/>
      <c r="K101" s="35"/>
    </row>
    <row r="102" spans="1:11" s="7" customFormat="1" ht="60">
      <c r="A102" s="36" t="s">
        <v>209</v>
      </c>
      <c r="B102" s="36" t="s">
        <v>7</v>
      </c>
      <c r="C102" s="36" t="s">
        <v>212</v>
      </c>
      <c r="D102" s="37">
        <v>44169.833333333336</v>
      </c>
      <c r="E102" s="37">
        <v>44170.25</v>
      </c>
      <c r="F102" s="36" t="s">
        <v>213</v>
      </c>
      <c r="G102" s="35"/>
      <c r="H102" s="35"/>
      <c r="I102" s="35"/>
      <c r="J102" s="35"/>
      <c r="K102" s="35"/>
    </row>
    <row r="103" spans="1:11" s="7" customFormat="1" ht="75">
      <c r="A103" s="36" t="s">
        <v>209</v>
      </c>
      <c r="B103" s="37" t="s">
        <v>8</v>
      </c>
      <c r="C103" s="37" t="s">
        <v>223</v>
      </c>
      <c r="D103" s="37">
        <v>44169.833333333336</v>
      </c>
      <c r="E103" s="37">
        <v>44170.25</v>
      </c>
      <c r="F103" s="36" t="s">
        <v>224</v>
      </c>
      <c r="G103" s="35"/>
      <c r="H103" s="35"/>
      <c r="I103" s="35"/>
      <c r="J103" s="35"/>
      <c r="K103" s="35"/>
    </row>
    <row r="104" spans="1:6" s="7" customFormat="1" ht="75">
      <c r="A104" s="36" t="s">
        <v>209</v>
      </c>
      <c r="B104" s="37" t="s">
        <v>7</v>
      </c>
      <c r="C104" s="37" t="s">
        <v>225</v>
      </c>
      <c r="D104" s="37">
        <v>44169.833333333336</v>
      </c>
      <c r="E104" s="37">
        <v>44170.25</v>
      </c>
      <c r="F104" s="36" t="s">
        <v>224</v>
      </c>
    </row>
    <row r="105" spans="1:11" s="7" customFormat="1" ht="15.75">
      <c r="A105" s="36" t="s">
        <v>190</v>
      </c>
      <c r="B105" s="36" t="s">
        <v>4</v>
      </c>
      <c r="C105" s="36" t="s">
        <v>191</v>
      </c>
      <c r="D105" s="37">
        <v>44169.833333333336</v>
      </c>
      <c r="E105" s="37">
        <v>44170.208333333336</v>
      </c>
      <c r="F105" s="36"/>
      <c r="G105" s="35"/>
      <c r="H105" s="35"/>
      <c r="I105" s="35"/>
      <c r="J105" s="35"/>
      <c r="K105" s="35"/>
    </row>
    <row r="106" spans="1:6" s="7" customFormat="1" ht="15.75">
      <c r="A106" s="36" t="s">
        <v>190</v>
      </c>
      <c r="B106" s="36" t="s">
        <v>4</v>
      </c>
      <c r="C106" s="36" t="s">
        <v>192</v>
      </c>
      <c r="D106" s="37">
        <v>44169.833333333336</v>
      </c>
      <c r="E106" s="37">
        <v>44170.208333333336</v>
      </c>
      <c r="F106" s="36"/>
    </row>
    <row r="107" spans="1:11" s="7" customFormat="1" ht="15.75">
      <c r="A107" s="36"/>
      <c r="B107" s="36"/>
      <c r="C107" s="36"/>
      <c r="D107" s="37"/>
      <c r="E107" s="37"/>
      <c r="F107" s="39"/>
      <c r="G107" s="35"/>
      <c r="H107" s="35"/>
      <c r="I107" s="35"/>
      <c r="J107" s="35"/>
      <c r="K107" s="35"/>
    </row>
    <row r="108" spans="1:11" s="7" customFormat="1" ht="15.75">
      <c r="A108" s="36"/>
      <c r="B108" s="36"/>
      <c r="C108" s="36"/>
      <c r="D108" s="37"/>
      <c r="E108" s="37"/>
      <c r="F108" s="36"/>
      <c r="G108" s="35"/>
      <c r="H108" s="35"/>
      <c r="I108" s="35"/>
      <c r="J108" s="35"/>
      <c r="K108" s="35"/>
    </row>
    <row r="109" spans="1:11" s="7" customFormat="1" ht="15.75">
      <c r="A109" s="36"/>
      <c r="B109" s="36"/>
      <c r="C109" s="36"/>
      <c r="D109" s="37"/>
      <c r="E109" s="37"/>
      <c r="F109" s="36"/>
      <c r="G109" s="35"/>
      <c r="H109" s="35"/>
      <c r="I109" s="35"/>
      <c r="J109" s="35"/>
      <c r="K109" s="35"/>
    </row>
    <row r="110" spans="1:6" s="7" customFormat="1" ht="15.75">
      <c r="A110" s="36"/>
      <c r="B110" s="36"/>
      <c r="C110" s="36"/>
      <c r="D110" s="37"/>
      <c r="E110" s="37"/>
      <c r="F110" s="36"/>
    </row>
    <row r="111" spans="1:6" s="7" customFormat="1" ht="15.75">
      <c r="A111" s="36"/>
      <c r="B111" s="36"/>
      <c r="C111" s="36"/>
      <c r="D111" s="37"/>
      <c r="E111" s="37"/>
      <c r="F111" s="36"/>
    </row>
    <row r="112" spans="1:11" s="7" customFormat="1" ht="15.75">
      <c r="A112" s="36"/>
      <c r="B112" s="36"/>
      <c r="C112" s="36"/>
      <c r="D112" s="37"/>
      <c r="E112" s="37"/>
      <c r="F112" s="36"/>
      <c r="G112" s="35"/>
      <c r="H112" s="35"/>
      <c r="I112" s="35"/>
      <c r="J112" s="35"/>
      <c r="K112" s="35"/>
    </row>
    <row r="113" spans="1:6" s="7" customFormat="1" ht="15.75">
      <c r="A113" s="36"/>
      <c r="B113" s="37"/>
      <c r="C113" s="37"/>
      <c r="D113" s="37"/>
      <c r="E113" s="37"/>
      <c r="F113" s="36"/>
    </row>
    <row r="114" spans="1:11" s="7" customFormat="1" ht="15.75">
      <c r="A114" s="36"/>
      <c r="B114" s="37"/>
      <c r="C114" s="37"/>
      <c r="D114" s="37"/>
      <c r="E114" s="37"/>
      <c r="F114" s="36"/>
      <c r="G114" s="35"/>
      <c r="H114" s="35"/>
      <c r="I114" s="35"/>
      <c r="J114" s="35"/>
      <c r="K114" s="35"/>
    </row>
    <row r="115" spans="1:6" s="7" customFormat="1" ht="15.75">
      <c r="A115" s="36"/>
      <c r="B115" s="36"/>
      <c r="C115" s="36"/>
      <c r="D115" s="37"/>
      <c r="E115" s="37"/>
      <c r="F115" s="36"/>
    </row>
    <row r="116" spans="1:6" s="7" customFormat="1" ht="15.75">
      <c r="A116" s="36"/>
      <c r="B116" s="36"/>
      <c r="C116" s="36"/>
      <c r="D116" s="37"/>
      <c r="E116" s="37"/>
      <c r="F116" s="36"/>
    </row>
    <row r="117" spans="1:6" s="7" customFormat="1" ht="15.75">
      <c r="A117" s="36"/>
      <c r="B117" s="36"/>
      <c r="C117" s="36"/>
      <c r="D117" s="37"/>
      <c r="E117" s="37"/>
      <c r="F117" s="36"/>
    </row>
    <row r="118" spans="1:6" s="7" customFormat="1" ht="15.75">
      <c r="A118" s="36"/>
      <c r="B118" s="36"/>
      <c r="C118" s="36"/>
      <c r="D118" s="37"/>
      <c r="E118" s="37"/>
      <c r="F118" s="36"/>
    </row>
    <row r="119" spans="1:6" s="7" customFormat="1" ht="15.75">
      <c r="A119" s="36"/>
      <c r="B119" s="36"/>
      <c r="C119" s="36"/>
      <c r="D119" s="37"/>
      <c r="E119" s="37"/>
      <c r="F119" s="36"/>
    </row>
    <row r="120" spans="1:11" s="7" customFormat="1" ht="15.75">
      <c r="A120" s="47"/>
      <c r="B120" s="47"/>
      <c r="C120" s="47"/>
      <c r="D120" s="48"/>
      <c r="E120" s="48"/>
      <c r="F120" s="47"/>
      <c r="G120" s="19"/>
      <c r="H120" s="19"/>
      <c r="I120" s="19"/>
      <c r="J120" s="19"/>
      <c r="K120" s="19"/>
    </row>
    <row r="121" spans="1:6" s="7" customFormat="1" ht="15.75">
      <c r="A121" s="47"/>
      <c r="B121" s="47"/>
      <c r="C121" s="47"/>
      <c r="D121" s="48"/>
      <c r="E121" s="48"/>
      <c r="F121" s="47"/>
    </row>
    <row r="122" spans="1:6" s="7" customFormat="1" ht="15.75">
      <c r="A122" s="36"/>
      <c r="B122" s="36"/>
      <c r="C122" s="36"/>
      <c r="D122" s="37"/>
      <c r="E122" s="37"/>
      <c r="F122" s="36"/>
    </row>
    <row r="123" spans="1:6" s="7" customFormat="1" ht="15.75">
      <c r="A123" s="36"/>
      <c r="B123" s="36"/>
      <c r="C123" s="36"/>
      <c r="D123" s="37"/>
      <c r="E123" s="37"/>
      <c r="F123" s="36"/>
    </row>
    <row r="124" spans="1:6" s="7" customFormat="1" ht="15.75">
      <c r="A124" s="36"/>
      <c r="B124" s="36"/>
      <c r="C124" s="36"/>
      <c r="D124" s="37"/>
      <c r="E124" s="37"/>
      <c r="F124" s="36"/>
    </row>
    <row r="125" spans="1:6" s="7" customFormat="1" ht="15.75">
      <c r="A125" s="36"/>
      <c r="B125" s="36"/>
      <c r="C125" s="36"/>
      <c r="D125" s="37"/>
      <c r="E125" s="37"/>
      <c r="F125" s="36"/>
    </row>
    <row r="126" spans="1:6" s="7" customFormat="1" ht="15.75">
      <c r="A126" s="36"/>
      <c r="B126" s="36"/>
      <c r="C126" s="36"/>
      <c r="D126" s="37"/>
      <c r="E126" s="37"/>
      <c r="F126" s="36"/>
    </row>
    <row r="127" spans="1:6" s="7" customFormat="1" ht="15.75">
      <c r="A127" s="36"/>
      <c r="B127" s="36"/>
      <c r="C127" s="36"/>
      <c r="D127" s="37"/>
      <c r="E127" s="37"/>
      <c r="F127" s="36"/>
    </row>
    <row r="128" spans="1:6" s="7" customFormat="1" ht="15.75">
      <c r="A128" s="36"/>
      <c r="B128" s="36"/>
      <c r="C128" s="36"/>
      <c r="D128" s="37"/>
      <c r="E128" s="37"/>
      <c r="F128" s="36"/>
    </row>
    <row r="129" spans="1:6" s="7" customFormat="1" ht="15.75">
      <c r="A129" s="36"/>
      <c r="B129" s="36"/>
      <c r="C129" s="36"/>
      <c r="D129" s="37"/>
      <c r="E129" s="37"/>
      <c r="F129" s="36"/>
    </row>
    <row r="130" spans="1:6" s="7" customFormat="1" ht="15.75">
      <c r="A130" s="36"/>
      <c r="B130" s="36"/>
      <c r="C130" s="36"/>
      <c r="D130" s="37"/>
      <c r="E130" s="37"/>
      <c r="F130" s="36"/>
    </row>
    <row r="131" spans="1:6" s="7" customFormat="1" ht="15.75">
      <c r="A131" s="36"/>
      <c r="B131" s="36"/>
      <c r="C131" s="36"/>
      <c r="D131" s="37"/>
      <c r="E131" s="37"/>
      <c r="F131" s="36"/>
    </row>
    <row r="132" spans="1:6" s="7" customFormat="1" ht="15.75">
      <c r="A132" s="36"/>
      <c r="B132" s="36"/>
      <c r="C132" s="36"/>
      <c r="D132" s="37"/>
      <c r="E132" s="37"/>
      <c r="F132" s="36"/>
    </row>
    <row r="133" spans="1:6" s="7" customFormat="1" ht="15.75">
      <c r="A133" s="36"/>
      <c r="B133" s="36"/>
      <c r="C133" s="36"/>
      <c r="D133" s="37"/>
      <c r="E133" s="37"/>
      <c r="F133" s="36"/>
    </row>
    <row r="134" spans="1:6" s="7" customFormat="1" ht="15.75">
      <c r="A134" s="36"/>
      <c r="B134" s="36"/>
      <c r="C134" s="36"/>
      <c r="D134" s="37"/>
      <c r="E134" s="37"/>
      <c r="F134" s="36"/>
    </row>
    <row r="135" spans="1:6" s="7" customFormat="1" ht="15.75">
      <c r="A135" s="36"/>
      <c r="B135" s="36"/>
      <c r="C135" s="36"/>
      <c r="D135" s="37"/>
      <c r="E135" s="37"/>
      <c r="F135" s="36"/>
    </row>
    <row r="136" spans="1:6" s="7" customFormat="1" ht="15.75">
      <c r="A136" s="36"/>
      <c r="B136" s="36"/>
      <c r="C136" s="36"/>
      <c r="D136" s="37"/>
      <c r="E136" s="37"/>
      <c r="F136" s="36"/>
    </row>
    <row r="137" spans="1:6" s="7" customFormat="1" ht="15.75">
      <c r="A137" s="36"/>
      <c r="B137" s="36"/>
      <c r="C137" s="36"/>
      <c r="D137" s="37"/>
      <c r="E137" s="37"/>
      <c r="F137" s="36"/>
    </row>
    <row r="138" spans="1:6" s="7" customFormat="1" ht="15.75">
      <c r="A138" s="36"/>
      <c r="B138" s="36"/>
      <c r="C138" s="36"/>
      <c r="D138" s="37"/>
      <c r="E138" s="37"/>
      <c r="F138" s="36"/>
    </row>
    <row r="139" spans="1:6" s="7" customFormat="1" ht="15.75">
      <c r="A139" s="36"/>
      <c r="B139" s="36"/>
      <c r="C139" s="36"/>
      <c r="D139" s="37"/>
      <c r="E139" s="37"/>
      <c r="F139" s="36"/>
    </row>
    <row r="140" spans="1:6" s="7" customFormat="1" ht="15.75">
      <c r="A140" s="36"/>
      <c r="B140" s="36"/>
      <c r="C140" s="36"/>
      <c r="D140" s="37"/>
      <c r="E140" s="37"/>
      <c r="F140" s="36"/>
    </row>
    <row r="141" spans="1:6" s="7" customFormat="1" ht="15.75">
      <c r="A141" s="36"/>
      <c r="B141" s="36"/>
      <c r="C141" s="36"/>
      <c r="D141" s="37"/>
      <c r="E141" s="37"/>
      <c r="F141" s="51"/>
    </row>
    <row r="142" spans="1:6" s="7" customFormat="1" ht="15.75">
      <c r="A142" s="49"/>
      <c r="B142" s="50"/>
      <c r="C142" s="50"/>
      <c r="D142" s="50"/>
      <c r="E142" s="50"/>
      <c r="F142" s="49"/>
    </row>
    <row r="143" spans="1:6" s="7" customFormat="1" ht="15.75">
      <c r="A143" s="49"/>
      <c r="B143" s="50"/>
      <c r="C143" s="50"/>
      <c r="D143" s="50"/>
      <c r="E143" s="50"/>
      <c r="F143" s="49"/>
    </row>
    <row r="144" spans="1:6" s="7" customFormat="1" ht="15.75">
      <c r="A144" s="36"/>
      <c r="B144" s="36"/>
      <c r="C144" s="36"/>
      <c r="D144" s="37"/>
      <c r="E144" s="37"/>
      <c r="F144" s="36"/>
    </row>
    <row r="145" spans="1:6" s="7" customFormat="1" ht="15.75">
      <c r="A145" s="36"/>
      <c r="B145" s="36"/>
      <c r="C145" s="36"/>
      <c r="D145" s="37"/>
      <c r="E145" s="37"/>
      <c r="F145" s="36"/>
    </row>
    <row r="146" spans="1:6" s="7" customFormat="1" ht="15.75">
      <c r="A146" s="36"/>
      <c r="B146" s="36"/>
      <c r="C146" s="36"/>
      <c r="D146" s="37"/>
      <c r="E146" s="37"/>
      <c r="F146" s="36"/>
    </row>
    <row r="147" spans="1:6" s="7" customFormat="1" ht="15.75">
      <c r="A147" s="36"/>
      <c r="B147" s="36"/>
      <c r="C147" s="36"/>
      <c r="D147" s="37"/>
      <c r="E147" s="37"/>
      <c r="F147" s="36"/>
    </row>
    <row r="148" spans="1:6" s="7" customFormat="1" ht="15.75">
      <c r="A148" s="36"/>
      <c r="B148" s="36"/>
      <c r="C148" s="36"/>
      <c r="D148" s="37"/>
      <c r="E148" s="37"/>
      <c r="F148" s="36"/>
    </row>
    <row r="149" spans="1:6" s="7" customFormat="1" ht="15.75">
      <c r="A149" s="36"/>
      <c r="B149" s="36"/>
      <c r="C149" s="36"/>
      <c r="D149" s="37"/>
      <c r="E149" s="37"/>
      <c r="F149" s="36"/>
    </row>
    <row r="150" spans="1:6" s="7" customFormat="1" ht="15.75">
      <c r="A150" s="49"/>
      <c r="B150" s="50"/>
      <c r="C150" s="50"/>
      <c r="D150" s="50"/>
      <c r="E150" s="50"/>
      <c r="F150" s="49"/>
    </row>
    <row r="151" spans="1:6" s="7" customFormat="1" ht="15.75">
      <c r="A151" s="49"/>
      <c r="B151" s="49"/>
      <c r="C151" s="49"/>
      <c r="D151" s="50"/>
      <c r="E151" s="50"/>
      <c r="F151" s="49"/>
    </row>
    <row r="152" spans="1:6" s="7" customFormat="1" ht="15.75">
      <c r="A152" s="49"/>
      <c r="B152" s="49"/>
      <c r="C152" s="49"/>
      <c r="D152" s="50"/>
      <c r="E152" s="50"/>
      <c r="F152" s="49"/>
    </row>
    <row r="153" spans="1:6" s="7" customFormat="1" ht="15.75">
      <c r="A153" s="49"/>
      <c r="B153" s="49"/>
      <c r="C153" s="49"/>
      <c r="D153" s="50"/>
      <c r="E153" s="50"/>
      <c r="F153" s="49"/>
    </row>
    <row r="154" spans="1:6" s="7" customFormat="1" ht="15.75">
      <c r="A154" s="49"/>
      <c r="B154" s="49"/>
      <c r="C154" s="49"/>
      <c r="D154" s="50"/>
      <c r="E154" s="50"/>
      <c r="F154" s="49"/>
    </row>
    <row r="155" spans="1:6" s="7" customFormat="1" ht="15.75">
      <c r="A155" s="49"/>
      <c r="B155" s="49"/>
      <c r="C155" s="49"/>
      <c r="D155" s="50"/>
      <c r="E155" s="50"/>
      <c r="F155" s="49"/>
    </row>
    <row r="156" spans="1:6" s="7" customFormat="1" ht="15.75">
      <c r="A156" s="49"/>
      <c r="B156" s="49"/>
      <c r="C156" s="49"/>
      <c r="D156" s="50"/>
      <c r="E156" s="50"/>
      <c r="F156" s="49"/>
    </row>
    <row r="157" spans="1:6" s="7" customFormat="1" ht="15.75">
      <c r="A157" s="49"/>
      <c r="B157" s="49"/>
      <c r="C157" s="49"/>
      <c r="D157" s="50"/>
      <c r="E157" s="50"/>
      <c r="F157" s="49"/>
    </row>
    <row r="158" spans="1:6" s="7" customFormat="1" ht="15.75">
      <c r="A158" s="49"/>
      <c r="B158" s="49"/>
      <c r="C158" s="49"/>
      <c r="D158" s="50"/>
      <c r="E158" s="50"/>
      <c r="F158" s="49"/>
    </row>
    <row r="159" spans="1:6" s="7" customFormat="1" ht="15.75">
      <c r="A159" s="36"/>
      <c r="B159" s="36"/>
      <c r="C159" s="36"/>
      <c r="D159" s="37"/>
      <c r="E159" s="37"/>
      <c r="F159" s="36"/>
    </row>
    <row r="160" spans="1:11" s="7" customFormat="1" ht="15.75">
      <c r="A160" s="47"/>
      <c r="B160" s="47"/>
      <c r="C160" s="47"/>
      <c r="D160" s="48"/>
      <c r="E160" s="48"/>
      <c r="F160" s="47"/>
      <c r="G160" s="19"/>
      <c r="H160" s="19"/>
      <c r="I160" s="19"/>
      <c r="J160" s="19"/>
      <c r="K160" s="19"/>
    </row>
    <row r="161" spans="1:6" s="7" customFormat="1" ht="15.75">
      <c r="A161" s="6"/>
      <c r="B161" s="6"/>
      <c r="C161" s="6"/>
      <c r="D161" s="6"/>
      <c r="E161" s="5"/>
      <c r="F161" s="5"/>
    </row>
    <row r="162" spans="1:6" s="7" customFormat="1" ht="15.75">
      <c r="A162" s="6"/>
      <c r="B162" s="6"/>
      <c r="C162" s="6"/>
      <c r="D162" s="6"/>
      <c r="E162" s="5"/>
      <c r="F162" s="5"/>
    </row>
    <row r="163" spans="1:6" s="7" customFormat="1" ht="15.75">
      <c r="A163" s="6"/>
      <c r="B163" s="6"/>
      <c r="C163" s="6"/>
      <c r="D163" s="6"/>
      <c r="E163" s="5"/>
      <c r="F163" s="5"/>
    </row>
    <row r="164" spans="1:6" s="7" customFormat="1" ht="15.75">
      <c r="A164" s="6"/>
      <c r="B164" s="6"/>
      <c r="C164" s="6"/>
      <c r="D164" s="6"/>
      <c r="E164" s="5"/>
      <c r="F164" s="5"/>
    </row>
    <row r="165" spans="1:6" s="7" customFormat="1" ht="15.75">
      <c r="A165" s="6"/>
      <c r="B165" s="6"/>
      <c r="C165" s="6"/>
      <c r="D165" s="6"/>
      <c r="E165" s="5"/>
      <c r="F165" s="5"/>
    </row>
    <row r="166" spans="1:6" s="7" customFormat="1" ht="15.75">
      <c r="A166" s="6"/>
      <c r="B166" s="6"/>
      <c r="C166" s="6"/>
      <c r="D166" s="6"/>
      <c r="E166" s="5"/>
      <c r="F166" s="5"/>
    </row>
    <row r="167" spans="1:6" s="7" customFormat="1" ht="15.75">
      <c r="A167" s="6"/>
      <c r="B167" s="6"/>
      <c r="C167" s="6"/>
      <c r="D167" s="6"/>
      <c r="E167" s="5"/>
      <c r="F167" s="5"/>
    </row>
    <row r="168" spans="1:6" s="7" customFormat="1" ht="15.75">
      <c r="A168" s="6"/>
      <c r="B168" s="6"/>
      <c r="C168" s="6"/>
      <c r="D168" s="6"/>
      <c r="E168" s="5"/>
      <c r="F168" s="5"/>
    </row>
    <row r="169" spans="1:6" s="7" customFormat="1" ht="15.75">
      <c r="A169" s="6"/>
      <c r="B169" s="6"/>
      <c r="C169" s="6"/>
      <c r="D169" s="6"/>
      <c r="E169" s="5"/>
      <c r="F169" s="5"/>
    </row>
    <row r="170" spans="1:6" s="7" customFormat="1" ht="15.75">
      <c r="A170" s="6"/>
      <c r="B170" s="6"/>
      <c r="C170" s="6"/>
      <c r="D170" s="6"/>
      <c r="E170" s="5"/>
      <c r="F170" s="5"/>
    </row>
    <row r="171" spans="1:6" s="7" customFormat="1" ht="15.75">
      <c r="A171" s="6"/>
      <c r="B171" s="6"/>
      <c r="C171" s="6"/>
      <c r="D171" s="6"/>
      <c r="E171" s="5"/>
      <c r="F171" s="5"/>
    </row>
    <row r="172" spans="1:6" s="7" customFormat="1" ht="15.75">
      <c r="A172" s="6"/>
      <c r="B172" s="6"/>
      <c r="C172" s="6"/>
      <c r="D172" s="6"/>
      <c r="E172" s="5"/>
      <c r="F172" s="5"/>
    </row>
    <row r="173" spans="1:6" s="7" customFormat="1" ht="15.75">
      <c r="A173" s="6"/>
      <c r="B173" s="6"/>
      <c r="C173" s="6"/>
      <c r="D173" s="6"/>
      <c r="E173" s="5"/>
      <c r="F173" s="5"/>
    </row>
    <row r="174" spans="1:6" s="7" customFormat="1" ht="15.75">
      <c r="A174" s="6"/>
      <c r="B174" s="6"/>
      <c r="C174" s="6"/>
      <c r="D174" s="6"/>
      <c r="E174" s="5"/>
      <c r="F174" s="5"/>
    </row>
    <row r="175" spans="1:6" s="7" customFormat="1" ht="15.75">
      <c r="A175" s="6"/>
      <c r="B175" s="6"/>
      <c r="C175" s="6"/>
      <c r="D175" s="6"/>
      <c r="E175" s="5"/>
      <c r="F175" s="5"/>
    </row>
    <row r="176" spans="1:6" s="7" customFormat="1" ht="15.75">
      <c r="A176" s="6"/>
      <c r="B176" s="6"/>
      <c r="C176" s="6"/>
      <c r="D176" s="6"/>
      <c r="E176" s="5"/>
      <c r="F176" s="5"/>
    </row>
    <row r="177" spans="1:6" s="7" customFormat="1" ht="15.75">
      <c r="A177" s="6"/>
      <c r="B177" s="6"/>
      <c r="C177" s="6"/>
      <c r="D177" s="6"/>
      <c r="E177" s="5"/>
      <c r="F177" s="5"/>
    </row>
    <row r="178" spans="1:6" s="7" customFormat="1" ht="15.75">
      <c r="A178" s="6"/>
      <c r="B178" s="6"/>
      <c r="C178" s="6"/>
      <c r="D178" s="6"/>
      <c r="E178" s="5"/>
      <c r="F178" s="5"/>
    </row>
    <row r="179" spans="1:6" s="7" customFormat="1" ht="15.75">
      <c r="A179" s="6"/>
      <c r="B179" s="6"/>
      <c r="C179" s="6"/>
      <c r="D179" s="6"/>
      <c r="E179" s="5"/>
      <c r="F179" s="5"/>
    </row>
    <row r="180" spans="1:6" s="7" customFormat="1" ht="15.75">
      <c r="A180" s="6"/>
      <c r="B180" s="6"/>
      <c r="C180" s="6"/>
      <c r="D180" s="6"/>
      <c r="E180" s="5"/>
      <c r="F180" s="5"/>
    </row>
    <row r="181" spans="1:6" s="7" customFormat="1" ht="15.75">
      <c r="A181" s="6"/>
      <c r="B181" s="6"/>
      <c r="C181" s="6"/>
      <c r="D181" s="6"/>
      <c r="E181" s="5"/>
      <c r="F181" s="5"/>
    </row>
    <row r="182" spans="1:6" s="7" customFormat="1" ht="15.75">
      <c r="A182" s="6"/>
      <c r="B182" s="6"/>
      <c r="C182" s="6"/>
      <c r="D182" s="6"/>
      <c r="E182" s="5"/>
      <c r="F182" s="5"/>
    </row>
    <row r="183" spans="1:6" s="7" customFormat="1" ht="15.75">
      <c r="A183" s="6"/>
      <c r="B183" s="6"/>
      <c r="C183" s="6"/>
      <c r="D183" s="6"/>
      <c r="E183" s="5"/>
      <c r="F183" s="5"/>
    </row>
    <row r="184" spans="1:6" s="7" customFormat="1" ht="15.75">
      <c r="A184" s="6"/>
      <c r="B184" s="6"/>
      <c r="C184" s="6"/>
      <c r="D184" s="6"/>
      <c r="E184" s="5"/>
      <c r="F184" s="5"/>
    </row>
    <row r="185" spans="1:6" s="7" customFormat="1" ht="15.75">
      <c r="A185" s="6"/>
      <c r="B185" s="6"/>
      <c r="C185" s="6"/>
      <c r="D185" s="6"/>
      <c r="E185" s="5"/>
      <c r="F185" s="5"/>
    </row>
    <row r="186" spans="1:6" s="7" customFormat="1" ht="15.75">
      <c r="A186" s="6"/>
      <c r="B186" s="6"/>
      <c r="C186" s="6"/>
      <c r="D186" s="6"/>
      <c r="E186" s="5"/>
      <c r="F186" s="5"/>
    </row>
    <row r="187" spans="1:6" s="7" customFormat="1" ht="15.75">
      <c r="A187" s="6"/>
      <c r="B187" s="6"/>
      <c r="C187" s="6"/>
      <c r="D187" s="6"/>
      <c r="E187" s="5"/>
      <c r="F187" s="5"/>
    </row>
    <row r="188" spans="1:6" s="7" customFormat="1" ht="15.75">
      <c r="A188" s="6"/>
      <c r="B188" s="6"/>
      <c r="C188" s="6"/>
      <c r="D188" s="6"/>
      <c r="E188" s="5"/>
      <c r="F188" s="5"/>
    </row>
    <row r="189" spans="1:6" s="7" customFormat="1" ht="15.75">
      <c r="A189" s="6"/>
      <c r="B189" s="6"/>
      <c r="C189" s="6"/>
      <c r="D189" s="6"/>
      <c r="E189" s="5"/>
      <c r="F189" s="5"/>
    </row>
    <row r="190" spans="1:6" s="7" customFormat="1" ht="15.75">
      <c r="A190" s="6"/>
      <c r="B190" s="6"/>
      <c r="C190" s="6"/>
      <c r="D190" s="6"/>
      <c r="E190" s="5"/>
      <c r="F190" s="5"/>
    </row>
    <row r="191" spans="1:6" s="7" customFormat="1" ht="15.75">
      <c r="A191" s="6"/>
      <c r="B191" s="6"/>
      <c r="C191" s="6"/>
      <c r="D191" s="6"/>
      <c r="E191" s="5"/>
      <c r="F191" s="5"/>
    </row>
    <row r="192" spans="1:6" s="7" customFormat="1" ht="15.75">
      <c r="A192" s="6"/>
      <c r="B192" s="6"/>
      <c r="C192" s="6"/>
      <c r="D192" s="6"/>
      <c r="E192" s="5"/>
      <c r="F192" s="5"/>
    </row>
    <row r="193" spans="1:6" s="7" customFormat="1" ht="15.75">
      <c r="A193" s="6"/>
      <c r="B193" s="6"/>
      <c r="C193" s="6"/>
      <c r="D193" s="6"/>
      <c r="E193" s="5"/>
      <c r="F193" s="5"/>
    </row>
    <row r="194" spans="1:6" s="7" customFormat="1" ht="15.75">
      <c r="A194" s="6"/>
      <c r="B194" s="6"/>
      <c r="C194" s="6"/>
      <c r="D194" s="6"/>
      <c r="E194" s="5"/>
      <c r="F194" s="5"/>
    </row>
    <row r="195" spans="1:6" s="7" customFormat="1" ht="15.75">
      <c r="A195" s="6"/>
      <c r="B195" s="6"/>
      <c r="C195" s="6"/>
      <c r="D195" s="6"/>
      <c r="E195" s="5"/>
      <c r="F195" s="5"/>
    </row>
  </sheetData>
  <sheetProtection/>
  <autoFilter ref="A2:K2">
    <sortState ref="A3:K195">
      <sortCondition sortBy="value" ref="A3:A195"/>
    </sortState>
  </autoFilter>
  <mergeCells count="1">
    <mergeCell ref="A1:F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9"/>
  </sheetPr>
  <dimension ref="A1:F203"/>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2.5546875" style="3" customWidth="1"/>
    <col min="4" max="4" width="11.99609375" style="3" customWidth="1"/>
    <col min="5" max="5" width="11.99609375" style="4" customWidth="1"/>
    <col min="6" max="6" width="46.99609375" style="4" customWidth="1"/>
    <col min="7" max="11" width="0" style="0" hidden="1" customWidth="1"/>
    <col min="12" max="16384" width="8.88671875" style="0" hidden="1" customWidth="1"/>
  </cols>
  <sheetData>
    <row r="1" spans="1:6" s="22" customFormat="1" ht="33.75">
      <c r="A1" s="71" t="str">
        <f>"Daily closure report: "&amp;'Front page'!A9</f>
        <v>Daily closure report: Saturday 5 December</v>
      </c>
      <c r="B1" s="71"/>
      <c r="C1" s="71"/>
      <c r="D1" s="71"/>
      <c r="E1" s="71"/>
      <c r="F1" s="71"/>
    </row>
    <row r="2" spans="1:6" s="35" customFormat="1" ht="30">
      <c r="A2" s="27" t="s">
        <v>9</v>
      </c>
      <c r="B2" s="27" t="s">
        <v>1</v>
      </c>
      <c r="C2" s="27" t="s">
        <v>0</v>
      </c>
      <c r="D2" s="25" t="s">
        <v>11</v>
      </c>
      <c r="E2" s="25" t="s">
        <v>12</v>
      </c>
      <c r="F2" s="27" t="s">
        <v>10</v>
      </c>
    </row>
    <row r="3" spans="1:6" s="7" customFormat="1" ht="60">
      <c r="A3" s="41" t="s">
        <v>132</v>
      </c>
      <c r="B3" s="41" t="s">
        <v>6</v>
      </c>
      <c r="C3" s="41" t="s">
        <v>271</v>
      </c>
      <c r="D3" s="46">
        <v>44170.833333333336</v>
      </c>
      <c r="E3" s="46">
        <v>44171.25</v>
      </c>
      <c r="F3" s="41" t="s">
        <v>272</v>
      </c>
    </row>
    <row r="4" spans="1:6" s="7" customFormat="1" ht="60">
      <c r="A4" s="41" t="s">
        <v>132</v>
      </c>
      <c r="B4" s="41" t="s">
        <v>6</v>
      </c>
      <c r="C4" s="41" t="s">
        <v>289</v>
      </c>
      <c r="D4" s="46">
        <v>44170.833333333336</v>
      </c>
      <c r="E4" s="46">
        <v>44171.25</v>
      </c>
      <c r="F4" s="41" t="s">
        <v>233</v>
      </c>
    </row>
    <row r="5" spans="1:6" s="7" customFormat="1" ht="60.75">
      <c r="A5" s="36" t="s">
        <v>101</v>
      </c>
      <c r="B5" s="37" t="s">
        <v>6</v>
      </c>
      <c r="C5" s="37" t="s">
        <v>102</v>
      </c>
      <c r="D5" s="46">
        <v>44169</v>
      </c>
      <c r="E5" s="46">
        <v>44172.99930555555</v>
      </c>
      <c r="F5" s="36" t="s">
        <v>103</v>
      </c>
    </row>
    <row r="6" spans="1:6" s="7" customFormat="1" ht="60">
      <c r="A6" s="41" t="s">
        <v>110</v>
      </c>
      <c r="B6" s="36" t="s">
        <v>4</v>
      </c>
      <c r="C6" s="41" t="s">
        <v>261</v>
      </c>
      <c r="D6" s="46">
        <v>44170.833333333336</v>
      </c>
      <c r="E6" s="46">
        <v>44171.25</v>
      </c>
      <c r="F6" s="41" t="s">
        <v>262</v>
      </c>
    </row>
    <row r="7" spans="1:6" s="7" customFormat="1" ht="60">
      <c r="A7" s="41" t="s">
        <v>110</v>
      </c>
      <c r="B7" s="36" t="s">
        <v>5</v>
      </c>
      <c r="C7" s="41" t="s">
        <v>263</v>
      </c>
      <c r="D7" s="46">
        <v>44170.833333333336</v>
      </c>
      <c r="E7" s="46">
        <v>44171.25</v>
      </c>
      <c r="F7" s="41" t="s">
        <v>264</v>
      </c>
    </row>
    <row r="8" spans="1:6" s="7" customFormat="1" ht="60.75">
      <c r="A8" s="41" t="s">
        <v>234</v>
      </c>
      <c r="B8" s="41" t="s">
        <v>5</v>
      </c>
      <c r="C8" s="41" t="s">
        <v>235</v>
      </c>
      <c r="D8" s="46">
        <v>44169.833333333336</v>
      </c>
      <c r="E8" s="46">
        <v>44170.99930555555</v>
      </c>
      <c r="F8" s="41" t="s">
        <v>236</v>
      </c>
    </row>
    <row r="9" spans="1:6" s="7" customFormat="1" ht="60.75">
      <c r="A9" s="41" t="s">
        <v>234</v>
      </c>
      <c r="B9" s="41" t="s">
        <v>2</v>
      </c>
      <c r="C9" s="41" t="s">
        <v>237</v>
      </c>
      <c r="D9" s="46">
        <v>44169.833333333336</v>
      </c>
      <c r="E9" s="46">
        <v>44170.99930555555</v>
      </c>
      <c r="F9" s="41" t="s">
        <v>236</v>
      </c>
    </row>
    <row r="10" spans="1:6" s="7" customFormat="1" ht="90.75">
      <c r="A10" s="41" t="s">
        <v>119</v>
      </c>
      <c r="B10" s="41" t="s">
        <v>2</v>
      </c>
      <c r="C10" s="41" t="s">
        <v>221</v>
      </c>
      <c r="D10" s="46">
        <v>44062</v>
      </c>
      <c r="E10" s="46">
        <v>44182.99930555555</v>
      </c>
      <c r="F10" s="41" t="s">
        <v>222</v>
      </c>
    </row>
    <row r="11" spans="1:6" s="7" customFormat="1" ht="90">
      <c r="A11" s="36" t="s">
        <v>25</v>
      </c>
      <c r="B11" s="36" t="s">
        <v>5</v>
      </c>
      <c r="C11" s="36" t="s">
        <v>26</v>
      </c>
      <c r="D11" s="44">
        <v>44170.833333333336</v>
      </c>
      <c r="E11" s="37">
        <v>44171.25</v>
      </c>
      <c r="F11" s="36" t="s">
        <v>27</v>
      </c>
    </row>
    <row r="12" spans="1:6" s="7" customFormat="1" ht="90">
      <c r="A12" s="36" t="s">
        <v>25</v>
      </c>
      <c r="B12" s="36" t="s">
        <v>5</v>
      </c>
      <c r="C12" s="36" t="s">
        <v>28</v>
      </c>
      <c r="D12" s="44">
        <v>44170.833333333336</v>
      </c>
      <c r="E12" s="37">
        <v>44171.25</v>
      </c>
      <c r="F12" s="36" t="s">
        <v>27</v>
      </c>
    </row>
    <row r="13" spans="1:6" s="7" customFormat="1" ht="90">
      <c r="A13" s="36" t="s">
        <v>25</v>
      </c>
      <c r="B13" s="36" t="s">
        <v>4</v>
      </c>
      <c r="C13" s="36" t="s">
        <v>29</v>
      </c>
      <c r="D13" s="44">
        <v>44170.833333333336</v>
      </c>
      <c r="E13" s="37">
        <v>44171.25</v>
      </c>
      <c r="F13" s="36" t="s">
        <v>27</v>
      </c>
    </row>
    <row r="14" spans="1:6" s="7" customFormat="1" ht="90">
      <c r="A14" s="36" t="s">
        <v>242</v>
      </c>
      <c r="B14" s="36" t="s">
        <v>4</v>
      </c>
      <c r="C14" s="36" t="s">
        <v>243</v>
      </c>
      <c r="D14" s="44">
        <v>44170.833333333336</v>
      </c>
      <c r="E14" s="37">
        <v>44171.25</v>
      </c>
      <c r="F14" s="36" t="s">
        <v>244</v>
      </c>
    </row>
    <row r="15" spans="1:6" s="7" customFormat="1" ht="75">
      <c r="A15" s="36" t="s">
        <v>66</v>
      </c>
      <c r="B15" s="37" t="s">
        <v>7</v>
      </c>
      <c r="C15" s="37" t="s">
        <v>255</v>
      </c>
      <c r="D15" s="37">
        <v>44170.916666666664</v>
      </c>
      <c r="E15" s="37">
        <v>44171.25</v>
      </c>
      <c r="F15" s="36" t="s">
        <v>256</v>
      </c>
    </row>
    <row r="16" spans="1:6" s="7" customFormat="1" ht="45">
      <c r="A16" s="36" t="s">
        <v>245</v>
      </c>
      <c r="B16" s="37" t="s">
        <v>2</v>
      </c>
      <c r="C16" s="37" t="s">
        <v>246</v>
      </c>
      <c r="D16" s="37">
        <v>44170.916666666664</v>
      </c>
      <c r="E16" s="37">
        <v>44171.208333333336</v>
      </c>
      <c r="F16" s="36" t="s">
        <v>247</v>
      </c>
    </row>
    <row r="17" spans="1:6" s="7" customFormat="1" ht="45">
      <c r="A17" s="36" t="s">
        <v>245</v>
      </c>
      <c r="B17" s="37" t="s">
        <v>8</v>
      </c>
      <c r="C17" s="37" t="s">
        <v>248</v>
      </c>
      <c r="D17" s="37">
        <v>44170.916666666664</v>
      </c>
      <c r="E17" s="37">
        <v>44171.208333333336</v>
      </c>
      <c r="F17" s="36" t="s">
        <v>247</v>
      </c>
    </row>
    <row r="18" spans="1:6" s="7" customFormat="1" ht="45">
      <c r="A18" s="47" t="s">
        <v>30</v>
      </c>
      <c r="B18" s="47" t="s">
        <v>6</v>
      </c>
      <c r="C18" s="47" t="s">
        <v>31</v>
      </c>
      <c r="D18" s="48">
        <v>44170.875</v>
      </c>
      <c r="E18" s="48">
        <v>44171.25</v>
      </c>
      <c r="F18" s="47" t="s">
        <v>32</v>
      </c>
    </row>
    <row r="19" spans="1:6" s="7" customFormat="1" ht="45">
      <c r="A19" s="47" t="s">
        <v>30</v>
      </c>
      <c r="B19" s="47" t="s">
        <v>6</v>
      </c>
      <c r="C19" s="47" t="s">
        <v>33</v>
      </c>
      <c r="D19" s="48">
        <v>44170.875</v>
      </c>
      <c r="E19" s="48">
        <v>44171.25</v>
      </c>
      <c r="F19" s="47" t="s">
        <v>32</v>
      </c>
    </row>
    <row r="20" spans="1:6" s="7" customFormat="1" ht="60.75">
      <c r="A20" s="36" t="s">
        <v>128</v>
      </c>
      <c r="B20" s="37" t="s">
        <v>129</v>
      </c>
      <c r="C20" s="37" t="s">
        <v>130</v>
      </c>
      <c r="D20" s="46">
        <v>44169</v>
      </c>
      <c r="E20" s="46">
        <v>44172.99930555555</v>
      </c>
      <c r="F20" s="36" t="s">
        <v>131</v>
      </c>
    </row>
    <row r="21" spans="1:6" s="7" customFormat="1" ht="75">
      <c r="A21" s="47" t="s">
        <v>22</v>
      </c>
      <c r="B21" s="47" t="s">
        <v>6</v>
      </c>
      <c r="C21" s="47" t="s">
        <v>23</v>
      </c>
      <c r="D21" s="48">
        <v>44170.833333333336</v>
      </c>
      <c r="E21" s="48">
        <v>44171.25</v>
      </c>
      <c r="F21" s="47" t="s">
        <v>24</v>
      </c>
    </row>
    <row r="22" spans="1:6" s="7" customFormat="1" ht="30">
      <c r="A22" s="41" t="s">
        <v>268</v>
      </c>
      <c r="B22" s="41" t="s">
        <v>2</v>
      </c>
      <c r="C22" s="41" t="s">
        <v>269</v>
      </c>
      <c r="D22" s="46">
        <v>44170.833333333336</v>
      </c>
      <c r="E22" s="46">
        <v>44171.25</v>
      </c>
      <c r="F22" s="41" t="s">
        <v>270</v>
      </c>
    </row>
    <row r="23" spans="1:6" s="7" customFormat="1" ht="75.75">
      <c r="A23" s="41" t="s">
        <v>144</v>
      </c>
      <c r="B23" s="41" t="s">
        <v>4</v>
      </c>
      <c r="C23" s="41" t="s">
        <v>145</v>
      </c>
      <c r="D23" s="46">
        <v>0</v>
      </c>
      <c r="E23" s="46">
        <v>0.9993055555555556</v>
      </c>
      <c r="F23" s="41" t="s">
        <v>146</v>
      </c>
    </row>
    <row r="24" spans="1:6" s="7" customFormat="1" ht="15.75">
      <c r="A24" s="41" t="s">
        <v>186</v>
      </c>
      <c r="B24" s="41" t="s">
        <v>6</v>
      </c>
      <c r="C24" s="41" t="s">
        <v>285</v>
      </c>
      <c r="D24" s="46">
        <v>44170.833333333336</v>
      </c>
      <c r="E24" s="46">
        <v>44171.208333333336</v>
      </c>
      <c r="F24" s="41"/>
    </row>
    <row r="25" spans="1:6" s="7" customFormat="1" ht="30">
      <c r="A25" s="41" t="s">
        <v>199</v>
      </c>
      <c r="B25" s="41" t="s">
        <v>42</v>
      </c>
      <c r="C25" s="41" t="s">
        <v>200</v>
      </c>
      <c r="D25" s="46">
        <v>44170.833333333336</v>
      </c>
      <c r="E25" s="46">
        <v>44171.25</v>
      </c>
      <c r="F25" s="41"/>
    </row>
    <row r="26" spans="1:6" s="7" customFormat="1" ht="60">
      <c r="A26" s="41" t="s">
        <v>214</v>
      </c>
      <c r="B26" s="41" t="s">
        <v>5</v>
      </c>
      <c r="C26" s="41" t="s">
        <v>287</v>
      </c>
      <c r="D26" s="46">
        <v>44170.833333333336</v>
      </c>
      <c r="E26" s="46">
        <v>44171.25</v>
      </c>
      <c r="F26" s="41" t="s">
        <v>288</v>
      </c>
    </row>
    <row r="27" spans="1:6" s="7" customFormat="1" ht="45">
      <c r="A27" s="41" t="s">
        <v>135</v>
      </c>
      <c r="B27" s="36" t="s">
        <v>2</v>
      </c>
      <c r="C27" s="41" t="s">
        <v>257</v>
      </c>
      <c r="D27" s="46">
        <v>44170.875</v>
      </c>
      <c r="E27" s="46">
        <v>44171.25</v>
      </c>
      <c r="F27" s="41" t="s">
        <v>258</v>
      </c>
    </row>
    <row r="28" spans="1:6" s="7" customFormat="1" ht="45">
      <c r="A28" s="41" t="s">
        <v>135</v>
      </c>
      <c r="B28" s="36" t="s">
        <v>2</v>
      </c>
      <c r="C28" s="41" t="s">
        <v>259</v>
      </c>
      <c r="D28" s="46">
        <v>44170.875</v>
      </c>
      <c r="E28" s="46">
        <v>44171.25</v>
      </c>
      <c r="F28" s="41" t="s">
        <v>258</v>
      </c>
    </row>
    <row r="29" spans="1:6" s="7" customFormat="1" ht="75">
      <c r="A29" s="41" t="s">
        <v>135</v>
      </c>
      <c r="B29" s="36" t="s">
        <v>2</v>
      </c>
      <c r="C29" s="41" t="s">
        <v>260</v>
      </c>
      <c r="D29" s="46">
        <v>44170.875</v>
      </c>
      <c r="E29" s="46">
        <v>44171.25</v>
      </c>
      <c r="F29" s="41" t="s">
        <v>137</v>
      </c>
    </row>
    <row r="30" spans="1:6" s="7" customFormat="1" ht="45">
      <c r="A30" s="41" t="s">
        <v>265</v>
      </c>
      <c r="B30" s="41" t="s">
        <v>6</v>
      </c>
      <c r="C30" s="41" t="s">
        <v>266</v>
      </c>
      <c r="D30" s="46">
        <v>44170.833333333336</v>
      </c>
      <c r="E30" s="46">
        <v>44171.25</v>
      </c>
      <c r="F30" s="41" t="s">
        <v>267</v>
      </c>
    </row>
    <row r="31" spans="1:6" s="7" customFormat="1" ht="75">
      <c r="A31" s="41" t="s">
        <v>217</v>
      </c>
      <c r="B31" s="41" t="s">
        <v>2</v>
      </c>
      <c r="C31" s="41" t="s">
        <v>218</v>
      </c>
      <c r="D31" s="46">
        <v>44170.833333333336</v>
      </c>
      <c r="E31" s="46">
        <v>44171.25</v>
      </c>
      <c r="F31" s="41" t="s">
        <v>219</v>
      </c>
    </row>
    <row r="32" spans="1:6" s="7" customFormat="1" ht="75">
      <c r="A32" s="41" t="s">
        <v>217</v>
      </c>
      <c r="B32" s="41" t="s">
        <v>6</v>
      </c>
      <c r="C32" s="41" t="s">
        <v>220</v>
      </c>
      <c r="D32" s="46">
        <v>44170.833333333336</v>
      </c>
      <c r="E32" s="46">
        <v>44171.25</v>
      </c>
      <c r="F32" s="41" t="s">
        <v>219</v>
      </c>
    </row>
    <row r="33" spans="1:6" s="7" customFormat="1" ht="60.75">
      <c r="A33" s="36" t="s">
        <v>61</v>
      </c>
      <c r="B33" s="37" t="s">
        <v>5</v>
      </c>
      <c r="C33" s="37" t="s">
        <v>71</v>
      </c>
      <c r="D33" s="37">
        <v>44170</v>
      </c>
      <c r="E33" s="37">
        <v>44170.99930555555</v>
      </c>
      <c r="F33" s="36" t="s">
        <v>72</v>
      </c>
    </row>
    <row r="34" spans="1:6" s="7" customFormat="1" ht="60">
      <c r="A34" s="36" t="s">
        <v>61</v>
      </c>
      <c r="B34" s="37" t="s">
        <v>7</v>
      </c>
      <c r="C34" s="37" t="s">
        <v>253</v>
      </c>
      <c r="D34" s="37">
        <v>44170.916666666664</v>
      </c>
      <c r="E34" s="37">
        <v>44171.25</v>
      </c>
      <c r="F34" s="36" t="s">
        <v>254</v>
      </c>
    </row>
    <row r="35" spans="1:6" s="7" customFormat="1" ht="60">
      <c r="A35" s="36" t="s">
        <v>61</v>
      </c>
      <c r="B35" s="37" t="s">
        <v>7</v>
      </c>
      <c r="C35" s="37" t="s">
        <v>77</v>
      </c>
      <c r="D35" s="37">
        <v>44170.916666666664</v>
      </c>
      <c r="E35" s="37">
        <v>44171.25</v>
      </c>
      <c r="F35" s="36" t="s">
        <v>78</v>
      </c>
    </row>
    <row r="36" spans="1:6" s="7" customFormat="1" ht="60">
      <c r="A36" s="36" t="s">
        <v>61</v>
      </c>
      <c r="B36" s="37" t="s">
        <v>7</v>
      </c>
      <c r="C36" s="37" t="s">
        <v>79</v>
      </c>
      <c r="D36" s="37">
        <v>44170.916666666664</v>
      </c>
      <c r="E36" s="37">
        <v>44171.25</v>
      </c>
      <c r="F36" s="36" t="s">
        <v>78</v>
      </c>
    </row>
    <row r="37" spans="1:6" s="7" customFormat="1" ht="60">
      <c r="A37" s="36" t="s">
        <v>61</v>
      </c>
      <c r="B37" s="37" t="s">
        <v>7</v>
      </c>
      <c r="C37" s="37" t="s">
        <v>80</v>
      </c>
      <c r="D37" s="37">
        <v>44170.916666666664</v>
      </c>
      <c r="E37" s="37">
        <v>44171.25</v>
      </c>
      <c r="F37" s="36" t="s">
        <v>78</v>
      </c>
    </row>
    <row r="38" spans="1:6" s="7" customFormat="1" ht="75">
      <c r="A38" s="36" t="s">
        <v>249</v>
      </c>
      <c r="B38" s="37" t="s">
        <v>5</v>
      </c>
      <c r="C38" s="37" t="s">
        <v>250</v>
      </c>
      <c r="D38" s="37">
        <v>44170.916666666664</v>
      </c>
      <c r="E38" s="37">
        <v>44171.25</v>
      </c>
      <c r="F38" s="36" t="s">
        <v>251</v>
      </c>
    </row>
    <row r="39" spans="1:6" s="7" customFormat="1" ht="75">
      <c r="A39" s="36" t="s">
        <v>249</v>
      </c>
      <c r="B39" s="37" t="s">
        <v>5</v>
      </c>
      <c r="C39" s="37" t="s">
        <v>252</v>
      </c>
      <c r="D39" s="37">
        <v>44170.916666666664</v>
      </c>
      <c r="E39" s="37">
        <v>44171.25</v>
      </c>
      <c r="F39" s="36" t="s">
        <v>251</v>
      </c>
    </row>
    <row r="40" spans="1:6" s="7" customFormat="1" ht="45">
      <c r="A40" s="47" t="s">
        <v>41</v>
      </c>
      <c r="B40" s="47" t="s">
        <v>5</v>
      </c>
      <c r="C40" s="47" t="s">
        <v>240</v>
      </c>
      <c r="D40" s="48">
        <v>44170.875</v>
      </c>
      <c r="E40" s="48">
        <v>44171.25</v>
      </c>
      <c r="F40" s="47" t="s">
        <v>241</v>
      </c>
    </row>
    <row r="41" spans="1:6" s="7" customFormat="1" ht="45">
      <c r="A41" s="47" t="s">
        <v>41</v>
      </c>
      <c r="B41" s="47" t="s">
        <v>4</v>
      </c>
      <c r="C41" s="47" t="s">
        <v>45</v>
      </c>
      <c r="D41" s="48">
        <v>44170.875</v>
      </c>
      <c r="E41" s="48">
        <v>44171.25</v>
      </c>
      <c r="F41" s="47" t="s">
        <v>46</v>
      </c>
    </row>
    <row r="42" spans="1:6" s="7" customFormat="1" ht="45">
      <c r="A42" s="47" t="s">
        <v>41</v>
      </c>
      <c r="B42" s="47" t="s">
        <v>6</v>
      </c>
      <c r="C42" s="47" t="s">
        <v>47</v>
      </c>
      <c r="D42" s="48">
        <v>44170.875</v>
      </c>
      <c r="E42" s="48">
        <v>44171.25</v>
      </c>
      <c r="F42" s="47" t="s">
        <v>46</v>
      </c>
    </row>
    <row r="43" spans="1:6" s="7" customFormat="1" ht="45">
      <c r="A43" s="47" t="s">
        <v>41</v>
      </c>
      <c r="B43" s="47" t="s">
        <v>5</v>
      </c>
      <c r="C43" s="47" t="s">
        <v>48</v>
      </c>
      <c r="D43" s="48">
        <v>44170.875</v>
      </c>
      <c r="E43" s="48">
        <v>44171.25</v>
      </c>
      <c r="F43" s="47" t="s">
        <v>49</v>
      </c>
    </row>
    <row r="44" spans="1:6" s="7" customFormat="1" ht="60.75">
      <c r="A44" s="36" t="s">
        <v>56</v>
      </c>
      <c r="B44" s="36" t="s">
        <v>5</v>
      </c>
      <c r="C44" s="36" t="s">
        <v>57</v>
      </c>
      <c r="D44" s="44">
        <v>44170</v>
      </c>
      <c r="E44" s="37">
        <v>44172.25</v>
      </c>
      <c r="F44" s="36" t="s">
        <v>60</v>
      </c>
    </row>
    <row r="45" spans="1:6" s="7" customFormat="1" ht="60.75">
      <c r="A45" s="36" t="s">
        <v>56</v>
      </c>
      <c r="B45" s="36" t="s">
        <v>4</v>
      </c>
      <c r="C45" s="36" t="s">
        <v>59</v>
      </c>
      <c r="D45" s="44">
        <v>44170</v>
      </c>
      <c r="E45" s="37">
        <v>44172.25</v>
      </c>
      <c r="F45" s="36" t="s">
        <v>60</v>
      </c>
    </row>
    <row r="46" spans="1:6" s="7" customFormat="1" ht="60">
      <c r="A46" s="41" t="s">
        <v>166</v>
      </c>
      <c r="B46" s="41" t="s">
        <v>2</v>
      </c>
      <c r="C46" s="41" t="s">
        <v>273</v>
      </c>
      <c r="D46" s="46">
        <v>44170.875</v>
      </c>
      <c r="E46" s="46">
        <v>44171.25</v>
      </c>
      <c r="F46" s="41" t="s">
        <v>274</v>
      </c>
    </row>
    <row r="47" spans="1:6" s="7" customFormat="1" ht="60.75">
      <c r="A47" s="36" t="s">
        <v>16</v>
      </c>
      <c r="B47" s="36" t="s">
        <v>7</v>
      </c>
      <c r="C47" s="36" t="s">
        <v>17</v>
      </c>
      <c r="D47" s="48">
        <v>44103</v>
      </c>
      <c r="E47" s="48">
        <v>44265.99930555555</v>
      </c>
      <c r="F47" s="36" t="s">
        <v>18</v>
      </c>
    </row>
    <row r="48" spans="1:6" s="7" customFormat="1" ht="15.75">
      <c r="A48" s="41" t="s">
        <v>203</v>
      </c>
      <c r="B48" s="41" t="s">
        <v>6</v>
      </c>
      <c r="C48" s="41" t="s">
        <v>204</v>
      </c>
      <c r="D48" s="46">
        <v>0</v>
      </c>
      <c r="E48" s="46">
        <v>0.9993055555555556</v>
      </c>
      <c r="F48" s="58" t="s">
        <v>205</v>
      </c>
    </row>
    <row r="49" spans="1:6" s="7" customFormat="1" ht="45">
      <c r="A49" s="41" t="s">
        <v>201</v>
      </c>
      <c r="B49" s="41" t="s">
        <v>2</v>
      </c>
      <c r="C49" s="41" t="s">
        <v>275</v>
      </c>
      <c r="D49" s="46">
        <v>44170.875</v>
      </c>
      <c r="E49" s="46">
        <v>44171.25</v>
      </c>
      <c r="F49" s="41" t="s">
        <v>276</v>
      </c>
    </row>
    <row r="50" spans="1:6" s="7" customFormat="1" ht="45">
      <c r="A50" s="41" t="s">
        <v>201</v>
      </c>
      <c r="B50" s="41" t="s">
        <v>2</v>
      </c>
      <c r="C50" s="41" t="s">
        <v>277</v>
      </c>
      <c r="D50" s="46">
        <v>44170.875</v>
      </c>
      <c r="E50" s="46">
        <v>44171.25</v>
      </c>
      <c r="F50" s="41" t="s">
        <v>276</v>
      </c>
    </row>
    <row r="51" spans="1:6" s="7" customFormat="1" ht="45">
      <c r="A51" s="41" t="s">
        <v>201</v>
      </c>
      <c r="B51" s="41" t="s">
        <v>2</v>
      </c>
      <c r="C51" s="41" t="s">
        <v>278</v>
      </c>
      <c r="D51" s="46">
        <v>44170.875</v>
      </c>
      <c r="E51" s="46">
        <v>44171.25</v>
      </c>
      <c r="F51" s="41" t="s">
        <v>276</v>
      </c>
    </row>
    <row r="52" spans="1:6" s="7" customFormat="1" ht="60">
      <c r="A52" s="41" t="s">
        <v>201</v>
      </c>
      <c r="B52" s="41" t="s">
        <v>6</v>
      </c>
      <c r="C52" s="41" t="s">
        <v>279</v>
      </c>
      <c r="D52" s="46">
        <v>44170.875</v>
      </c>
      <c r="E52" s="46">
        <v>44171.25</v>
      </c>
      <c r="F52" s="41" t="s">
        <v>280</v>
      </c>
    </row>
    <row r="53" spans="1:6" s="7" customFormat="1" ht="15.75">
      <c r="A53" s="41" t="s">
        <v>188</v>
      </c>
      <c r="B53" s="41" t="s">
        <v>4</v>
      </c>
      <c r="C53" s="41" t="s">
        <v>281</v>
      </c>
      <c r="D53" s="46">
        <v>44171.00069444445</v>
      </c>
      <c r="E53" s="46">
        <v>44171.166666666664</v>
      </c>
      <c r="F53" s="41"/>
    </row>
    <row r="54" spans="1:6" s="7" customFormat="1" ht="15.75">
      <c r="A54" s="41" t="s">
        <v>188</v>
      </c>
      <c r="B54" s="41" t="s">
        <v>4</v>
      </c>
      <c r="C54" s="41" t="s">
        <v>282</v>
      </c>
      <c r="D54" s="46">
        <v>44171.00069444445</v>
      </c>
      <c r="E54" s="46">
        <v>44171.166666666664</v>
      </c>
      <c r="F54" s="41"/>
    </row>
    <row r="55" spans="1:6" s="7" customFormat="1" ht="75.75">
      <c r="A55" s="41" t="s">
        <v>209</v>
      </c>
      <c r="B55" s="41" t="s">
        <v>8</v>
      </c>
      <c r="C55" s="41" t="s">
        <v>210</v>
      </c>
      <c r="D55" s="46">
        <v>44168</v>
      </c>
      <c r="E55" s="46">
        <v>44172.99930555555</v>
      </c>
      <c r="F55" s="41" t="s">
        <v>286</v>
      </c>
    </row>
    <row r="56" spans="1:6" s="7" customFormat="1" ht="75">
      <c r="A56" s="41" t="s">
        <v>209</v>
      </c>
      <c r="B56" s="41" t="s">
        <v>8</v>
      </c>
      <c r="C56" s="41" t="s">
        <v>223</v>
      </c>
      <c r="D56" s="46">
        <v>44170.833333333336</v>
      </c>
      <c r="E56" s="46">
        <v>44171.25</v>
      </c>
      <c r="F56" s="41" t="s">
        <v>224</v>
      </c>
    </row>
    <row r="57" spans="1:6" s="7" customFormat="1" ht="75">
      <c r="A57" s="41" t="s">
        <v>209</v>
      </c>
      <c r="B57" s="41" t="s">
        <v>7</v>
      </c>
      <c r="C57" s="41" t="s">
        <v>225</v>
      </c>
      <c r="D57" s="46">
        <v>44170.833333333336</v>
      </c>
      <c r="E57" s="46">
        <v>44171.25</v>
      </c>
      <c r="F57" s="41" t="s">
        <v>224</v>
      </c>
    </row>
    <row r="58" spans="1:6" s="7" customFormat="1" ht="15.75">
      <c r="A58" s="41" t="s">
        <v>190</v>
      </c>
      <c r="B58" s="41" t="s">
        <v>5</v>
      </c>
      <c r="C58" s="41" t="s">
        <v>283</v>
      </c>
      <c r="D58" s="46">
        <v>44170.833333333336</v>
      </c>
      <c r="E58" s="46">
        <v>44171.208333333336</v>
      </c>
      <c r="F58" s="41"/>
    </row>
    <row r="59" spans="1:6" s="7" customFormat="1" ht="15.75">
      <c r="A59" s="41" t="s">
        <v>190</v>
      </c>
      <c r="B59" s="41" t="s">
        <v>5</v>
      </c>
      <c r="C59" s="41" t="s">
        <v>284</v>
      </c>
      <c r="D59" s="46">
        <v>44170.833333333336</v>
      </c>
      <c r="E59" s="46">
        <v>44171.208333333336</v>
      </c>
      <c r="F59" s="41"/>
    </row>
    <row r="60" spans="1:6" s="7" customFormat="1" ht="15.75">
      <c r="A60" s="36"/>
      <c r="B60" s="36"/>
      <c r="C60" s="36"/>
      <c r="D60" s="48"/>
      <c r="E60" s="48"/>
      <c r="F60" s="36"/>
    </row>
    <row r="61" spans="1:6" s="7" customFormat="1" ht="15.75">
      <c r="A61" s="41"/>
      <c r="B61" s="41"/>
      <c r="C61" s="41"/>
      <c r="D61" s="46"/>
      <c r="E61" s="46"/>
      <c r="F61" s="58"/>
    </row>
    <row r="62" spans="1:6" s="7" customFormat="1" ht="15.75">
      <c r="A62" s="41"/>
      <c r="B62" s="41"/>
      <c r="C62" s="41"/>
      <c r="D62" s="46"/>
      <c r="E62" s="46"/>
      <c r="F62" s="41"/>
    </row>
    <row r="63" spans="1:6" s="7" customFormat="1" ht="15.75">
      <c r="A63" s="41"/>
      <c r="B63" s="41"/>
      <c r="C63" s="41"/>
      <c r="D63" s="46"/>
      <c r="E63" s="46"/>
      <c r="F63" s="41"/>
    </row>
    <row r="64" spans="1:6" s="7" customFormat="1" ht="15.75">
      <c r="A64" s="41"/>
      <c r="B64" s="41"/>
      <c r="C64" s="41"/>
      <c r="D64" s="46"/>
      <c r="E64" s="46"/>
      <c r="F64" s="41"/>
    </row>
    <row r="65" spans="1:6" s="7" customFormat="1" ht="15.75">
      <c r="A65" s="41"/>
      <c r="B65" s="41"/>
      <c r="C65" s="41"/>
      <c r="D65" s="46"/>
      <c r="E65" s="46"/>
      <c r="F65" s="41"/>
    </row>
    <row r="66" spans="1:6" s="7" customFormat="1" ht="15.75">
      <c r="A66" s="41"/>
      <c r="B66" s="41"/>
      <c r="C66" s="41"/>
      <c r="D66" s="46"/>
      <c r="E66" s="46"/>
      <c r="F66" s="41"/>
    </row>
    <row r="67" spans="1:6" s="7" customFormat="1" ht="15.75">
      <c r="A67" s="41"/>
      <c r="B67" s="41"/>
      <c r="C67" s="41"/>
      <c r="D67" s="46"/>
      <c r="E67" s="46"/>
      <c r="F67" s="41"/>
    </row>
    <row r="68" spans="1:6" s="7" customFormat="1" ht="15.75">
      <c r="A68" s="41"/>
      <c r="B68" s="41"/>
      <c r="C68" s="41"/>
      <c r="D68" s="46"/>
      <c r="E68" s="46"/>
      <c r="F68" s="41"/>
    </row>
    <row r="69" spans="1:6" s="7" customFormat="1" ht="15.75">
      <c r="A69" s="41"/>
      <c r="B69" s="41"/>
      <c r="C69" s="41"/>
      <c r="D69" s="46"/>
      <c r="E69" s="46"/>
      <c r="F69" s="41"/>
    </row>
    <row r="70" spans="1:6" s="7" customFormat="1" ht="15.75">
      <c r="A70" s="41"/>
      <c r="B70" s="41"/>
      <c r="C70" s="41"/>
      <c r="D70" s="46"/>
      <c r="E70" s="46"/>
      <c r="F70" s="41"/>
    </row>
    <row r="71" spans="1:6" s="7" customFormat="1" ht="15.75">
      <c r="A71" s="41"/>
      <c r="B71" s="41"/>
      <c r="C71" s="41"/>
      <c r="D71" s="46"/>
      <c r="E71" s="46"/>
      <c r="F71" s="41"/>
    </row>
    <row r="72" spans="1:6" s="7" customFormat="1" ht="15.75">
      <c r="A72" s="41"/>
      <c r="B72" s="41"/>
      <c r="C72" s="41"/>
      <c r="D72" s="46"/>
      <c r="E72" s="46"/>
      <c r="F72" s="41"/>
    </row>
    <row r="73" spans="1:6" s="7" customFormat="1" ht="15.75">
      <c r="A73" s="41"/>
      <c r="B73" s="41"/>
      <c r="C73" s="41"/>
      <c r="D73" s="46"/>
      <c r="E73" s="46"/>
      <c r="F73" s="41"/>
    </row>
    <row r="74" spans="1:6" s="7" customFormat="1" ht="15.75">
      <c r="A74" s="41"/>
      <c r="B74" s="41"/>
      <c r="C74" s="41"/>
      <c r="D74" s="46"/>
      <c r="E74" s="46"/>
      <c r="F74" s="41"/>
    </row>
    <row r="75" spans="1:6" s="7" customFormat="1" ht="15.75">
      <c r="A75" s="41"/>
      <c r="B75" s="41"/>
      <c r="C75" s="41"/>
      <c r="D75" s="46"/>
      <c r="E75" s="46"/>
      <c r="F75" s="41"/>
    </row>
    <row r="76" spans="1:6" s="7" customFormat="1" ht="15.75">
      <c r="A76" s="41"/>
      <c r="B76" s="41"/>
      <c r="C76" s="41"/>
      <c r="D76" s="46"/>
      <c r="E76" s="46"/>
      <c r="F76" s="41"/>
    </row>
    <row r="77" spans="1:6" s="7" customFormat="1" ht="15.75">
      <c r="A77" s="41"/>
      <c r="B77" s="41"/>
      <c r="C77" s="41"/>
      <c r="D77" s="46"/>
      <c r="E77" s="46"/>
      <c r="F77" s="41"/>
    </row>
    <row r="78" spans="1:6" s="7" customFormat="1" ht="15.75">
      <c r="A78" s="38"/>
      <c r="B78" s="38"/>
      <c r="C78" s="49"/>
      <c r="D78" s="42"/>
      <c r="E78" s="42"/>
      <c r="F78" s="38"/>
    </row>
    <row r="79" spans="1:6" s="7" customFormat="1" ht="15.75">
      <c r="A79" s="41"/>
      <c r="B79" s="41"/>
      <c r="C79" s="41"/>
      <c r="D79" s="46"/>
      <c r="E79" s="46"/>
      <c r="F79" s="41"/>
    </row>
    <row r="80" spans="1:6" s="7" customFormat="1" ht="15.75">
      <c r="A80" s="41"/>
      <c r="B80" s="41"/>
      <c r="C80" s="41"/>
      <c r="D80" s="46"/>
      <c r="E80" s="46"/>
      <c r="F80" s="41"/>
    </row>
    <row r="81" spans="1:6" s="7" customFormat="1" ht="15.75">
      <c r="A81" s="41"/>
      <c r="B81" s="41"/>
      <c r="C81" s="41"/>
      <c r="D81" s="46"/>
      <c r="E81" s="46"/>
      <c r="F81" s="41"/>
    </row>
    <row r="82" spans="1:6" s="7" customFormat="1" ht="15.75">
      <c r="A82" s="41"/>
      <c r="B82" s="41"/>
      <c r="C82" s="41"/>
      <c r="D82" s="46"/>
      <c r="E82" s="46"/>
      <c r="F82" s="41"/>
    </row>
    <row r="83" spans="1:6" s="7" customFormat="1" ht="15.75">
      <c r="A83" s="41"/>
      <c r="B83" s="41"/>
      <c r="C83" s="41"/>
      <c r="D83" s="46"/>
      <c r="E83" s="46"/>
      <c r="F83" s="41"/>
    </row>
    <row r="84" spans="1:6" s="7" customFormat="1" ht="15.75">
      <c r="A84" s="41"/>
      <c r="B84" s="41"/>
      <c r="C84" s="41"/>
      <c r="D84" s="46"/>
      <c r="E84" s="46"/>
      <c r="F84" s="41"/>
    </row>
    <row r="85" spans="1:6" s="7" customFormat="1" ht="15.75">
      <c r="A85" s="41"/>
      <c r="B85" s="41"/>
      <c r="C85" s="41"/>
      <c r="D85" s="46"/>
      <c r="E85" s="46"/>
      <c r="F85" s="41"/>
    </row>
    <row r="86" spans="1:6" s="7" customFormat="1" ht="15.75">
      <c r="A86" s="41"/>
      <c r="B86" s="41"/>
      <c r="C86" s="41"/>
      <c r="D86" s="46"/>
      <c r="E86" s="46"/>
      <c r="F86" s="41"/>
    </row>
    <row r="87" spans="1:6" s="7" customFormat="1" ht="15.75">
      <c r="A87" s="41"/>
      <c r="B87" s="41"/>
      <c r="C87" s="41"/>
      <c r="D87" s="46"/>
      <c r="E87" s="46"/>
      <c r="F87" s="41"/>
    </row>
    <row r="88" spans="1:6" s="7" customFormat="1" ht="15.75">
      <c r="A88" s="41"/>
      <c r="B88" s="41"/>
      <c r="C88" s="41"/>
      <c r="D88" s="46"/>
      <c r="E88" s="46"/>
      <c r="F88" s="41"/>
    </row>
    <row r="89" spans="1:6" s="7" customFormat="1" ht="15.75">
      <c r="A89" s="41"/>
      <c r="B89" s="41"/>
      <c r="C89" s="41"/>
      <c r="D89" s="46"/>
      <c r="E89" s="46"/>
      <c r="F89" s="41"/>
    </row>
    <row r="90" spans="1:6" s="7" customFormat="1" ht="15.75">
      <c r="A90" s="41"/>
      <c r="B90" s="41"/>
      <c r="C90" s="41"/>
      <c r="D90" s="46"/>
      <c r="E90" s="46"/>
      <c r="F90" s="41"/>
    </row>
    <row r="91" spans="1:6" s="7" customFormat="1" ht="15.75">
      <c r="A91" s="41"/>
      <c r="B91" s="41"/>
      <c r="C91" s="41"/>
      <c r="D91" s="46"/>
      <c r="E91" s="46"/>
      <c r="F91" s="41"/>
    </row>
    <row r="92" spans="1:6" s="7" customFormat="1" ht="15.75">
      <c r="A92" s="6"/>
      <c r="B92" s="6"/>
      <c r="C92" s="12"/>
      <c r="D92" s="6"/>
      <c r="E92" s="6"/>
      <c r="F92" s="12"/>
    </row>
    <row r="93" spans="1:6" s="7" customFormat="1" ht="15.75">
      <c r="A93" s="6"/>
      <c r="B93" s="6"/>
      <c r="C93" s="12"/>
      <c r="D93" s="6"/>
      <c r="E93" s="6"/>
      <c r="F93" s="12"/>
    </row>
    <row r="94" spans="1:6" s="7" customFormat="1" ht="15.75">
      <c r="A94" s="6"/>
      <c r="B94" s="6"/>
      <c r="C94" s="12"/>
      <c r="D94" s="6"/>
      <c r="E94" s="6"/>
      <c r="F94" s="12"/>
    </row>
    <row r="95" spans="1:6" s="7" customFormat="1" ht="15.75">
      <c r="A95" s="6"/>
      <c r="B95" s="6"/>
      <c r="C95" s="12"/>
      <c r="D95" s="6"/>
      <c r="E95" s="6"/>
      <c r="F95" s="12"/>
    </row>
    <row r="96" spans="1:6" s="7" customFormat="1" ht="15.75">
      <c r="A96" s="6"/>
      <c r="B96" s="6"/>
      <c r="C96" s="12"/>
      <c r="D96" s="6"/>
      <c r="E96" s="6"/>
      <c r="F96" s="12"/>
    </row>
    <row r="97" spans="1:6" s="7" customFormat="1" ht="15.75">
      <c r="A97" s="6"/>
      <c r="B97" s="6"/>
      <c r="C97" s="12"/>
      <c r="D97" s="6"/>
      <c r="E97" s="6"/>
      <c r="F97" s="12"/>
    </row>
    <row r="98" spans="1:6" s="7" customFormat="1" ht="15.75">
      <c r="A98" s="6"/>
      <c r="B98" s="6"/>
      <c r="C98" s="12"/>
      <c r="D98" s="6"/>
      <c r="E98" s="6"/>
      <c r="F98" s="12"/>
    </row>
    <row r="99" spans="1:6" s="7" customFormat="1" ht="15.75">
      <c r="A99" s="6"/>
      <c r="B99" s="6"/>
      <c r="C99" s="12"/>
      <c r="D99" s="6"/>
      <c r="E99" s="6"/>
      <c r="F99" s="12"/>
    </row>
    <row r="100" spans="1:6" s="7" customFormat="1" ht="15.75">
      <c r="A100" s="6"/>
      <c r="B100" s="6"/>
      <c r="C100" s="12"/>
      <c r="D100" s="6"/>
      <c r="E100" s="6"/>
      <c r="F100" s="12"/>
    </row>
    <row r="101" spans="1:6" s="7" customFormat="1" ht="15.75">
      <c r="A101" s="6"/>
      <c r="B101" s="6"/>
      <c r="C101" s="10"/>
      <c r="D101" s="6"/>
      <c r="E101" s="5"/>
      <c r="F101" s="5"/>
    </row>
    <row r="102" spans="1:6" s="7" customFormat="1" ht="15.75">
      <c r="A102" s="6"/>
      <c r="B102" s="6"/>
      <c r="C102" s="10"/>
      <c r="D102" s="6"/>
      <c r="E102" s="5"/>
      <c r="F102" s="5"/>
    </row>
    <row r="103" spans="1:6" s="7" customFormat="1" ht="15.75">
      <c r="A103" s="6"/>
      <c r="B103" s="6"/>
      <c r="C103" s="10"/>
      <c r="D103" s="6"/>
      <c r="E103" s="5"/>
      <c r="F103" s="5"/>
    </row>
    <row r="104" spans="1:6" s="7" customFormat="1" ht="15.75">
      <c r="A104" s="6"/>
      <c r="B104" s="6"/>
      <c r="C104" s="10"/>
      <c r="D104" s="6"/>
      <c r="E104" s="5"/>
      <c r="F104" s="5"/>
    </row>
    <row r="105" spans="1:6" s="7" customFormat="1" ht="15.75">
      <c r="A105" s="6"/>
      <c r="B105" s="6"/>
      <c r="C105" s="10"/>
      <c r="D105" s="6"/>
      <c r="E105" s="5"/>
      <c r="F105" s="5"/>
    </row>
    <row r="106" spans="1:6" s="7" customFormat="1" ht="15.75">
      <c r="A106" s="6"/>
      <c r="B106" s="6"/>
      <c r="C106" s="6"/>
      <c r="D106" s="6"/>
      <c r="E106" s="5"/>
      <c r="F106" s="5"/>
    </row>
    <row r="107" spans="1:6" s="7" customFormat="1" ht="15.75">
      <c r="A107" s="6"/>
      <c r="B107" s="6"/>
      <c r="C107" s="6"/>
      <c r="D107" s="6"/>
      <c r="E107" s="5"/>
      <c r="F107" s="5"/>
    </row>
    <row r="108" spans="1:6" s="7" customFormat="1" ht="15.75">
      <c r="A108" s="6"/>
      <c r="B108" s="6"/>
      <c r="C108" s="10"/>
      <c r="D108" s="6"/>
      <c r="E108" s="5"/>
      <c r="F108" s="5"/>
    </row>
    <row r="109" spans="1:6" s="7" customFormat="1" ht="15.75">
      <c r="A109" s="6"/>
      <c r="B109" s="6"/>
      <c r="C109" s="6"/>
      <c r="D109" s="6"/>
      <c r="E109" s="5"/>
      <c r="F109" s="5"/>
    </row>
    <row r="110" spans="1:6" s="7" customFormat="1" ht="15.75">
      <c r="A110" s="6"/>
      <c r="B110" s="6"/>
      <c r="C110" s="6"/>
      <c r="D110" s="6"/>
      <c r="E110" s="6"/>
      <c r="F110" s="6"/>
    </row>
    <row r="111" spans="1:6" s="7" customFormat="1" ht="15.75">
      <c r="A111" s="6"/>
      <c r="B111" s="6"/>
      <c r="C111" s="6"/>
      <c r="D111" s="6"/>
      <c r="E111" s="6"/>
      <c r="F111" s="6"/>
    </row>
    <row r="112" spans="1:6" s="7" customFormat="1" ht="15.75">
      <c r="A112" s="6"/>
      <c r="B112" s="6"/>
      <c r="C112" s="6"/>
      <c r="D112" s="6"/>
      <c r="E112" s="6"/>
      <c r="F112" s="6"/>
    </row>
    <row r="113" spans="1:6" s="7" customFormat="1" ht="15.75">
      <c r="A113" s="6"/>
      <c r="B113" s="6"/>
      <c r="C113" s="6"/>
      <c r="D113" s="6"/>
      <c r="E113" s="6"/>
      <c r="F113" s="6"/>
    </row>
    <row r="114" spans="1:6" s="7" customFormat="1" ht="15.75">
      <c r="A114" s="6"/>
      <c r="B114" s="6"/>
      <c r="C114" s="6"/>
      <c r="D114" s="6"/>
      <c r="E114" s="6"/>
      <c r="F114" s="6"/>
    </row>
    <row r="115" spans="1:6" s="7" customFormat="1" ht="15.75">
      <c r="A115" s="6"/>
      <c r="B115" s="6"/>
      <c r="C115" s="6"/>
      <c r="D115" s="6"/>
      <c r="E115" s="6"/>
      <c r="F115" s="6"/>
    </row>
    <row r="116" spans="1:6" s="7" customFormat="1" ht="15.75">
      <c r="A116" s="6"/>
      <c r="B116" s="6"/>
      <c r="C116" s="6"/>
      <c r="D116" s="6"/>
      <c r="E116" s="6"/>
      <c r="F116" s="6"/>
    </row>
    <row r="117" spans="1:6" s="7" customFormat="1" ht="15.75">
      <c r="A117" s="6"/>
      <c r="B117" s="6"/>
      <c r="C117" s="6"/>
      <c r="D117" s="6"/>
      <c r="E117" s="6"/>
      <c r="F117" s="6"/>
    </row>
    <row r="118" spans="1:6" s="7" customFormat="1" ht="15.75">
      <c r="A118" s="6"/>
      <c r="B118" s="6"/>
      <c r="C118" s="6"/>
      <c r="D118" s="6"/>
      <c r="E118" s="6"/>
      <c r="F118" s="6"/>
    </row>
    <row r="119" spans="1:6" s="7" customFormat="1" ht="15.75">
      <c r="A119" s="6"/>
      <c r="B119" s="6"/>
      <c r="C119" s="6"/>
      <c r="D119" s="6"/>
      <c r="E119" s="6"/>
      <c r="F119" s="6"/>
    </row>
    <row r="120" spans="1:6" s="7" customFormat="1" ht="15.75">
      <c r="A120" s="6"/>
      <c r="B120" s="6"/>
      <c r="C120" s="6"/>
      <c r="D120" s="6"/>
      <c r="E120" s="5"/>
      <c r="F120" s="5"/>
    </row>
    <row r="121" spans="1:6" s="7" customFormat="1" ht="15.75">
      <c r="A121" s="6"/>
      <c r="B121" s="6"/>
      <c r="C121" s="6"/>
      <c r="D121" s="6"/>
      <c r="E121" s="5"/>
      <c r="F121" s="5"/>
    </row>
    <row r="122" spans="1:6" s="7" customFormat="1" ht="15.75">
      <c r="A122" s="6"/>
      <c r="B122" s="6"/>
      <c r="C122" s="6"/>
      <c r="D122" s="6"/>
      <c r="E122" s="5"/>
      <c r="F122" s="5"/>
    </row>
    <row r="123" spans="1:6" s="7" customFormat="1" ht="15.75">
      <c r="A123" s="6"/>
      <c r="B123" s="6"/>
      <c r="C123" s="6"/>
      <c r="D123" s="6"/>
      <c r="E123" s="5"/>
      <c r="F123" s="5"/>
    </row>
    <row r="124" spans="1:6" s="7" customFormat="1" ht="15.75">
      <c r="A124" s="6"/>
      <c r="B124" s="6"/>
      <c r="C124" s="6"/>
      <c r="D124" s="6"/>
      <c r="E124" s="5"/>
      <c r="F124" s="5"/>
    </row>
    <row r="125" spans="1:6" s="7" customFormat="1" ht="15.75">
      <c r="A125" s="6"/>
      <c r="B125" s="6"/>
      <c r="C125" s="6"/>
      <c r="D125" s="6"/>
      <c r="E125" s="5"/>
      <c r="F125" s="5"/>
    </row>
    <row r="126" spans="1:6" s="7" customFormat="1" ht="15.75">
      <c r="A126" s="6"/>
      <c r="B126" s="6"/>
      <c r="C126" s="6"/>
      <c r="D126" s="6"/>
      <c r="E126" s="5"/>
      <c r="F126" s="5"/>
    </row>
    <row r="127" spans="1:6" s="7" customFormat="1" ht="15.75">
      <c r="A127" s="6"/>
      <c r="B127" s="6"/>
      <c r="C127" s="6"/>
      <c r="D127" s="6"/>
      <c r="E127" s="5"/>
      <c r="F127" s="5"/>
    </row>
    <row r="128" spans="1:6" s="7" customFormat="1" ht="15.75">
      <c r="A128" s="6"/>
      <c r="B128" s="6"/>
      <c r="C128" s="6"/>
      <c r="D128" s="6"/>
      <c r="E128" s="5"/>
      <c r="F128" s="5"/>
    </row>
    <row r="129" spans="1:6" s="7" customFormat="1" ht="15.75">
      <c r="A129" s="6"/>
      <c r="B129" s="6"/>
      <c r="C129" s="6"/>
      <c r="D129" s="6"/>
      <c r="E129" s="5"/>
      <c r="F129" s="5"/>
    </row>
    <row r="130" spans="1:6" s="7" customFormat="1" ht="15.75">
      <c r="A130" s="6"/>
      <c r="B130" s="6"/>
      <c r="C130" s="6"/>
      <c r="D130" s="6"/>
      <c r="E130" s="5"/>
      <c r="F130" s="5"/>
    </row>
    <row r="131" spans="1:6" s="7" customFormat="1" ht="15.75">
      <c r="A131" s="6"/>
      <c r="B131" s="6"/>
      <c r="C131" s="6"/>
      <c r="D131" s="6"/>
      <c r="E131" s="5"/>
      <c r="F131" s="5"/>
    </row>
    <row r="132" spans="1:6" s="7" customFormat="1" ht="15.75">
      <c r="A132" s="6"/>
      <c r="B132" s="6"/>
      <c r="C132" s="6"/>
      <c r="D132" s="6"/>
      <c r="E132" s="5"/>
      <c r="F132" s="5"/>
    </row>
    <row r="133" spans="1:6" s="7" customFormat="1" ht="15.75">
      <c r="A133" s="6"/>
      <c r="B133" s="6"/>
      <c r="C133" s="6"/>
      <c r="D133" s="6"/>
      <c r="E133" s="5"/>
      <c r="F133" s="5"/>
    </row>
    <row r="134" spans="1:6" s="7" customFormat="1" ht="15.75">
      <c r="A134" s="6"/>
      <c r="B134" s="6"/>
      <c r="C134" s="6"/>
      <c r="D134" s="6"/>
      <c r="E134" s="5"/>
      <c r="F134" s="5"/>
    </row>
    <row r="135" spans="1:6" s="7" customFormat="1" ht="15.75">
      <c r="A135" s="6"/>
      <c r="B135" s="6"/>
      <c r="C135" s="6"/>
      <c r="D135" s="6"/>
      <c r="E135" s="5"/>
      <c r="F135" s="5"/>
    </row>
    <row r="136" spans="1:6" s="7" customFormat="1" ht="15.75">
      <c r="A136" s="9"/>
      <c r="B136" s="6"/>
      <c r="C136" s="9"/>
      <c r="D136" s="6"/>
      <c r="E136" s="5"/>
      <c r="F136" s="9"/>
    </row>
    <row r="137" spans="1:6" s="7" customFormat="1" ht="15.75">
      <c r="A137" s="9"/>
      <c r="B137" s="6"/>
      <c r="C137" s="6"/>
      <c r="D137" s="6"/>
      <c r="E137" s="5"/>
      <c r="F137" s="5"/>
    </row>
    <row r="138" spans="1:6" s="7" customFormat="1" ht="15.75">
      <c r="A138" s="9"/>
      <c r="B138" s="6"/>
      <c r="C138" s="9"/>
      <c r="D138" s="6"/>
      <c r="E138" s="5"/>
      <c r="F138" s="9"/>
    </row>
    <row r="139" spans="1:6" s="7" customFormat="1" ht="15.75">
      <c r="A139" s="9"/>
      <c r="B139" s="6"/>
      <c r="C139" s="9"/>
      <c r="D139" s="6"/>
      <c r="E139" s="5"/>
      <c r="F139" s="9"/>
    </row>
    <row r="140" spans="1:6" s="7" customFormat="1" ht="15.75">
      <c r="A140" s="9"/>
      <c r="B140" s="6"/>
      <c r="C140" s="13"/>
      <c r="D140" s="6"/>
      <c r="E140" s="5"/>
      <c r="F140" s="9"/>
    </row>
    <row r="141" spans="1:6" s="7" customFormat="1" ht="15.75">
      <c r="A141" s="9"/>
      <c r="B141" s="6"/>
      <c r="C141" s="9"/>
      <c r="D141" s="6"/>
      <c r="E141" s="6"/>
      <c r="F141" s="9"/>
    </row>
    <row r="142" spans="1:6" s="7" customFormat="1" ht="15.75">
      <c r="A142" s="15"/>
      <c r="B142" s="10"/>
      <c r="C142" s="10"/>
      <c r="D142" s="10"/>
      <c r="E142" s="11"/>
      <c r="F142" s="11"/>
    </row>
    <row r="143" spans="1:6" s="7" customFormat="1" ht="15.75">
      <c r="A143" s="15"/>
      <c r="B143" s="10"/>
      <c r="C143" s="10"/>
      <c r="D143" s="10"/>
      <c r="E143" s="11"/>
      <c r="F143" s="11"/>
    </row>
    <row r="144" spans="1:6" s="7" customFormat="1" ht="15.75">
      <c r="A144" s="15"/>
      <c r="B144" s="10"/>
      <c r="C144" s="10"/>
      <c r="D144" s="10"/>
      <c r="E144" s="11"/>
      <c r="F144" s="6"/>
    </row>
    <row r="145" spans="1:6" s="7" customFormat="1" ht="15.75">
      <c r="A145" s="15"/>
      <c r="B145" s="10"/>
      <c r="C145" s="10"/>
      <c r="D145" s="10"/>
      <c r="E145" s="11"/>
      <c r="F145" s="6"/>
    </row>
    <row r="146" spans="1:6" s="7" customFormat="1" ht="15.75">
      <c r="A146" s="6"/>
      <c r="B146" s="6"/>
      <c r="C146" s="6"/>
      <c r="D146" s="6"/>
      <c r="E146" s="6"/>
      <c r="F146" s="8"/>
    </row>
    <row r="147" spans="1:6" s="7" customFormat="1" ht="15.75">
      <c r="A147" s="6"/>
      <c r="B147" s="6"/>
      <c r="C147" s="6"/>
      <c r="D147" s="6"/>
      <c r="E147" s="11"/>
      <c r="F147" s="6"/>
    </row>
    <row r="148" spans="1:6" s="7" customFormat="1" ht="15.75">
      <c r="A148" s="10"/>
      <c r="B148" s="10"/>
      <c r="C148" s="10"/>
      <c r="D148" s="10"/>
      <c r="E148" s="10"/>
      <c r="F148" s="10"/>
    </row>
    <row r="149" spans="1:6" s="7" customFormat="1" ht="15.75">
      <c r="A149" s="10"/>
      <c r="B149" s="10"/>
      <c r="C149" s="10"/>
      <c r="D149" s="10"/>
      <c r="E149" s="10"/>
      <c r="F149" s="10"/>
    </row>
    <row r="150" spans="1:6" s="7" customFormat="1" ht="15.75">
      <c r="A150" s="6"/>
      <c r="B150" s="6"/>
      <c r="C150" s="6"/>
      <c r="D150" s="6"/>
      <c r="E150" s="6"/>
      <c r="F150" s="8"/>
    </row>
    <row r="151" spans="1:6" s="7" customFormat="1" ht="15.75">
      <c r="A151" s="6"/>
      <c r="B151" s="6"/>
      <c r="C151" s="6"/>
      <c r="D151" s="6"/>
      <c r="E151" s="6"/>
      <c r="F151" s="8"/>
    </row>
    <row r="152" spans="1:6" s="7" customFormat="1" ht="15.75">
      <c r="A152" s="6"/>
      <c r="B152" s="6"/>
      <c r="C152" s="6"/>
      <c r="D152" s="6"/>
      <c r="E152" s="6"/>
      <c r="F152" s="8"/>
    </row>
    <row r="153" spans="1:6" s="7" customFormat="1" ht="15.75">
      <c r="A153" s="6"/>
      <c r="B153" s="6"/>
      <c r="C153" s="6"/>
      <c r="D153" s="14"/>
      <c r="E153" s="6"/>
      <c r="F153" s="6"/>
    </row>
    <row r="154" spans="1:6" s="7" customFormat="1" ht="15.75">
      <c r="A154" s="6"/>
      <c r="B154" s="6"/>
      <c r="C154" s="6"/>
      <c r="D154" s="14"/>
      <c r="E154" s="6"/>
      <c r="F154" s="6"/>
    </row>
    <row r="155" spans="1:6" s="7" customFormat="1" ht="15.75">
      <c r="A155" s="16"/>
      <c r="B155" s="6"/>
      <c r="C155" s="17"/>
      <c r="D155" s="14"/>
      <c r="E155" s="18"/>
      <c r="F155" s="18"/>
    </row>
    <row r="156" spans="1:6" s="7" customFormat="1" ht="15.75">
      <c r="A156" s="6"/>
      <c r="B156" s="6"/>
      <c r="C156" s="6"/>
      <c r="D156" s="6"/>
      <c r="E156" s="5"/>
      <c r="F156" s="5"/>
    </row>
    <row r="157" spans="1:6" s="7" customFormat="1" ht="15.75">
      <c r="A157" s="6"/>
      <c r="B157" s="6"/>
      <c r="C157" s="6"/>
      <c r="D157" s="6"/>
      <c r="E157" s="5"/>
      <c r="F157" s="5"/>
    </row>
    <row r="158" spans="1:6" s="7" customFormat="1" ht="15.75">
      <c r="A158" s="6"/>
      <c r="B158" s="6"/>
      <c r="C158" s="6"/>
      <c r="D158" s="6"/>
      <c r="E158" s="5"/>
      <c r="F158" s="5"/>
    </row>
    <row r="159" spans="1:6" s="7" customFormat="1" ht="15.75">
      <c r="A159" s="6"/>
      <c r="B159" s="6"/>
      <c r="C159" s="6"/>
      <c r="D159" s="6"/>
      <c r="E159" s="5"/>
      <c r="F159" s="5"/>
    </row>
    <row r="160" spans="1:6" s="7" customFormat="1" ht="15.75">
      <c r="A160" s="6"/>
      <c r="B160" s="6"/>
      <c r="C160" s="6"/>
      <c r="D160" s="6"/>
      <c r="E160" s="5"/>
      <c r="F160" s="5"/>
    </row>
    <row r="161" spans="1:6" s="7" customFormat="1" ht="15.75">
      <c r="A161" s="6"/>
      <c r="B161" s="6"/>
      <c r="C161" s="6"/>
      <c r="D161" s="6"/>
      <c r="E161" s="5"/>
      <c r="F161" s="5"/>
    </row>
    <row r="162" spans="1:6" s="7" customFormat="1" ht="15.75">
      <c r="A162" s="6"/>
      <c r="B162" s="6"/>
      <c r="C162" s="6"/>
      <c r="D162" s="6"/>
      <c r="E162" s="5"/>
      <c r="F162" s="5"/>
    </row>
    <row r="163" spans="1:6" s="7" customFormat="1" ht="15.75">
      <c r="A163" s="6"/>
      <c r="B163" s="6"/>
      <c r="C163" s="6"/>
      <c r="D163" s="6"/>
      <c r="E163" s="5"/>
      <c r="F163" s="5"/>
    </row>
    <row r="164" spans="1:6" s="7" customFormat="1" ht="15.75">
      <c r="A164" s="6"/>
      <c r="B164" s="6"/>
      <c r="C164" s="6"/>
      <c r="D164" s="6"/>
      <c r="E164" s="5"/>
      <c r="F164" s="5"/>
    </row>
    <row r="165" spans="1:6" s="7" customFormat="1" ht="15.75">
      <c r="A165" s="6"/>
      <c r="B165" s="6"/>
      <c r="C165" s="6"/>
      <c r="D165" s="6"/>
      <c r="E165" s="5"/>
      <c r="F165" s="5"/>
    </row>
    <row r="166" spans="1:6" s="7" customFormat="1" ht="15.75">
      <c r="A166" s="6"/>
      <c r="B166" s="6"/>
      <c r="C166" s="6"/>
      <c r="D166" s="6"/>
      <c r="E166" s="5"/>
      <c r="F166" s="5"/>
    </row>
    <row r="167" spans="1:6" s="7" customFormat="1" ht="15.75">
      <c r="A167" s="6"/>
      <c r="B167" s="6"/>
      <c r="C167" s="6"/>
      <c r="D167" s="6"/>
      <c r="E167" s="5"/>
      <c r="F167" s="5"/>
    </row>
    <row r="168" spans="1:6" s="7" customFormat="1" ht="15.75">
      <c r="A168" s="6"/>
      <c r="B168" s="6"/>
      <c r="C168" s="6"/>
      <c r="D168" s="6"/>
      <c r="E168" s="5"/>
      <c r="F168" s="5"/>
    </row>
    <row r="169" spans="1:6" s="7" customFormat="1" ht="15.75">
      <c r="A169" s="6"/>
      <c r="B169" s="6"/>
      <c r="C169" s="6"/>
      <c r="D169" s="6"/>
      <c r="E169" s="5"/>
      <c r="F169" s="5"/>
    </row>
    <row r="170" spans="1:6" s="7" customFormat="1" ht="15.75">
      <c r="A170" s="6"/>
      <c r="B170" s="6"/>
      <c r="C170" s="6"/>
      <c r="D170" s="6"/>
      <c r="E170" s="5"/>
      <c r="F170" s="5"/>
    </row>
    <row r="171" spans="1:6" s="7" customFormat="1" ht="15.75">
      <c r="A171" s="6"/>
      <c r="B171" s="6"/>
      <c r="C171" s="6"/>
      <c r="D171" s="6"/>
      <c r="E171" s="5"/>
      <c r="F171" s="5"/>
    </row>
    <row r="172" spans="1:6" s="7" customFormat="1" ht="15.75">
      <c r="A172" s="6"/>
      <c r="B172" s="6"/>
      <c r="C172" s="6"/>
      <c r="D172" s="6"/>
      <c r="E172" s="5"/>
      <c r="F172" s="5"/>
    </row>
    <row r="173" spans="1:6" s="7" customFormat="1" ht="15.75">
      <c r="A173" s="6"/>
      <c r="B173" s="6"/>
      <c r="C173" s="6"/>
      <c r="D173" s="6"/>
      <c r="E173" s="5"/>
      <c r="F173" s="5"/>
    </row>
    <row r="174" spans="1:6" s="7" customFormat="1" ht="15.75">
      <c r="A174" s="6"/>
      <c r="B174" s="6"/>
      <c r="C174" s="6"/>
      <c r="D174" s="6"/>
      <c r="E174" s="5"/>
      <c r="F174" s="5"/>
    </row>
    <row r="175" spans="1:6" s="7" customFormat="1" ht="15.75">
      <c r="A175" s="6"/>
      <c r="B175" s="6"/>
      <c r="C175" s="6"/>
      <c r="D175" s="6"/>
      <c r="E175" s="5"/>
      <c r="F175" s="5"/>
    </row>
    <row r="176" spans="1:6" s="7" customFormat="1" ht="15.75">
      <c r="A176" s="6"/>
      <c r="B176" s="6"/>
      <c r="C176" s="6"/>
      <c r="D176" s="6"/>
      <c r="E176" s="5"/>
      <c r="F176" s="5"/>
    </row>
    <row r="177" spans="1:6" s="7" customFormat="1" ht="15.75">
      <c r="A177" s="6"/>
      <c r="B177" s="6"/>
      <c r="C177" s="6"/>
      <c r="D177" s="6"/>
      <c r="E177" s="5"/>
      <c r="F177" s="5"/>
    </row>
    <row r="178" spans="1:6" s="7" customFormat="1" ht="15.75">
      <c r="A178" s="6"/>
      <c r="B178" s="6"/>
      <c r="C178" s="6"/>
      <c r="D178" s="6"/>
      <c r="E178" s="5"/>
      <c r="F178" s="5"/>
    </row>
    <row r="179" spans="1:6" s="7" customFormat="1" ht="15.75">
      <c r="A179" s="6"/>
      <c r="B179" s="6"/>
      <c r="C179" s="6"/>
      <c r="D179" s="6"/>
      <c r="E179" s="5"/>
      <c r="F179" s="5"/>
    </row>
    <row r="180" spans="1:6" s="7" customFormat="1" ht="15.75">
      <c r="A180" s="6"/>
      <c r="B180" s="6"/>
      <c r="C180" s="6"/>
      <c r="D180" s="6"/>
      <c r="E180" s="5"/>
      <c r="F180" s="5"/>
    </row>
    <row r="181" spans="1:6" s="7" customFormat="1" ht="15.75">
      <c r="A181" s="6"/>
      <c r="B181" s="6"/>
      <c r="C181" s="6"/>
      <c r="D181" s="6"/>
      <c r="E181" s="5"/>
      <c r="F181" s="5"/>
    </row>
    <row r="182" spans="1:6" s="7" customFormat="1" ht="15.75">
      <c r="A182" s="6"/>
      <c r="B182" s="6"/>
      <c r="C182" s="6"/>
      <c r="D182" s="6"/>
      <c r="E182" s="5"/>
      <c r="F182" s="5"/>
    </row>
    <row r="183" spans="1:6" s="7" customFormat="1" ht="15.75">
      <c r="A183" s="6"/>
      <c r="B183" s="6"/>
      <c r="C183" s="6"/>
      <c r="D183" s="6"/>
      <c r="E183" s="5"/>
      <c r="F183" s="5"/>
    </row>
    <row r="184" spans="1:6" s="7" customFormat="1" ht="15.75">
      <c r="A184" s="6"/>
      <c r="B184" s="6"/>
      <c r="C184" s="6"/>
      <c r="D184" s="6"/>
      <c r="E184" s="5"/>
      <c r="F184" s="5"/>
    </row>
    <row r="185" spans="1:6" s="7" customFormat="1" ht="15.75">
      <c r="A185" s="6"/>
      <c r="B185" s="6"/>
      <c r="C185" s="6"/>
      <c r="D185" s="6"/>
      <c r="E185" s="5"/>
      <c r="F185" s="5"/>
    </row>
    <row r="186" spans="1:6" s="7" customFormat="1" ht="15.75">
      <c r="A186" s="6"/>
      <c r="B186" s="6"/>
      <c r="C186" s="6"/>
      <c r="D186" s="6"/>
      <c r="E186" s="5"/>
      <c r="F186" s="5"/>
    </row>
    <row r="187" spans="1:6" s="7" customFormat="1" ht="15.75">
      <c r="A187" s="6"/>
      <c r="B187" s="6"/>
      <c r="C187" s="6"/>
      <c r="D187" s="6"/>
      <c r="E187" s="5"/>
      <c r="F187" s="5"/>
    </row>
    <row r="188" spans="1:6" s="7" customFormat="1" ht="15.75">
      <c r="A188" s="6"/>
      <c r="B188" s="6"/>
      <c r="C188" s="6"/>
      <c r="D188" s="6"/>
      <c r="E188" s="5"/>
      <c r="F188" s="5"/>
    </row>
    <row r="189" spans="1:6" s="7" customFormat="1" ht="15.75">
      <c r="A189" s="6"/>
      <c r="B189" s="6"/>
      <c r="C189" s="6"/>
      <c r="D189" s="6"/>
      <c r="E189" s="5"/>
      <c r="F189" s="5"/>
    </row>
    <row r="190" spans="1:6" s="7" customFormat="1" ht="15.75">
      <c r="A190" s="6"/>
      <c r="B190" s="6"/>
      <c r="C190" s="6"/>
      <c r="D190" s="6"/>
      <c r="E190" s="5"/>
      <c r="F190" s="5"/>
    </row>
    <row r="191" spans="1:6" s="7" customFormat="1" ht="15.75">
      <c r="A191" s="6"/>
      <c r="B191" s="6"/>
      <c r="C191" s="6"/>
      <c r="D191" s="6"/>
      <c r="E191" s="5"/>
      <c r="F191" s="5"/>
    </row>
    <row r="192" spans="1:6" s="7" customFormat="1" ht="15.75">
      <c r="A192" s="6"/>
      <c r="B192" s="6"/>
      <c r="C192" s="6"/>
      <c r="D192" s="6"/>
      <c r="E192" s="5"/>
      <c r="F192" s="5"/>
    </row>
    <row r="193" spans="1:6" s="7" customFormat="1" ht="15.75">
      <c r="A193" s="6"/>
      <c r="B193" s="6"/>
      <c r="C193" s="6"/>
      <c r="D193" s="6"/>
      <c r="E193" s="5"/>
      <c r="F193" s="5"/>
    </row>
    <row r="194" spans="1:6" s="7" customFormat="1" ht="15.75">
      <c r="A194" s="6"/>
      <c r="B194" s="6"/>
      <c r="C194" s="6"/>
      <c r="D194" s="6"/>
      <c r="E194" s="5"/>
      <c r="F194" s="5"/>
    </row>
    <row r="195" spans="1:6" s="7" customFormat="1" ht="15.75">
      <c r="A195" s="6"/>
      <c r="B195" s="6"/>
      <c r="C195" s="6"/>
      <c r="D195" s="6"/>
      <c r="E195" s="5"/>
      <c r="F195" s="5"/>
    </row>
    <row r="196" spans="1:6" s="7" customFormat="1" ht="15.75">
      <c r="A196" s="6"/>
      <c r="B196" s="6"/>
      <c r="C196" s="6"/>
      <c r="D196" s="6"/>
      <c r="E196" s="5"/>
      <c r="F196" s="5"/>
    </row>
    <row r="197" spans="1:6" s="7" customFormat="1" ht="15.75">
      <c r="A197" s="6"/>
      <c r="B197" s="6"/>
      <c r="C197" s="6"/>
      <c r="D197" s="6"/>
      <c r="E197" s="5"/>
      <c r="F197" s="5"/>
    </row>
    <row r="198" spans="1:6" s="7" customFormat="1" ht="15.75">
      <c r="A198" s="6"/>
      <c r="B198" s="6"/>
      <c r="C198" s="6"/>
      <c r="D198" s="6"/>
      <c r="E198" s="5"/>
      <c r="F198" s="5"/>
    </row>
    <row r="199" spans="1:6" s="7" customFormat="1" ht="15.75">
      <c r="A199" s="6"/>
      <c r="B199" s="6"/>
      <c r="C199" s="6"/>
      <c r="D199" s="6"/>
      <c r="E199" s="5"/>
      <c r="F199" s="5"/>
    </row>
    <row r="200" spans="1:6" s="7" customFormat="1" ht="15.75">
      <c r="A200" s="6"/>
      <c r="B200" s="6"/>
      <c r="C200" s="6"/>
      <c r="D200" s="6"/>
      <c r="E200" s="5"/>
      <c r="F200" s="5"/>
    </row>
    <row r="201" spans="1:6" s="7" customFormat="1" ht="15.75">
      <c r="A201" s="6"/>
      <c r="B201" s="6"/>
      <c r="C201" s="6"/>
      <c r="D201" s="6"/>
      <c r="E201" s="5"/>
      <c r="F201" s="5"/>
    </row>
    <row r="202" spans="1:6" s="7" customFormat="1" ht="15.75">
      <c r="A202" s="6"/>
      <c r="B202" s="6"/>
      <c r="C202" s="6"/>
      <c r="D202" s="6"/>
      <c r="E202" s="5"/>
      <c r="F202" s="5"/>
    </row>
    <row r="203" spans="1:6" s="7" customFormat="1" ht="15.75">
      <c r="A203" s="6"/>
      <c r="B203" s="6"/>
      <c r="C203" s="6"/>
      <c r="D203" s="6"/>
      <c r="E203" s="5"/>
      <c r="F203" s="5"/>
    </row>
  </sheetData>
  <sheetProtection/>
  <autoFilter ref="A2:K2">
    <sortState ref="A3:K203">
      <sortCondition sortBy="value" ref="A3:A203"/>
    </sortState>
  </autoFilter>
  <mergeCells count="1">
    <mergeCell ref="A1:F1"/>
  </mergeCells>
  <conditionalFormatting sqref="F39">
    <cfRule type="expression" priority="11551" dxfId="2">
      <formula>Saturday!#REF!="Cancelled"</formula>
    </cfRule>
    <cfRule type="expression" priority="11552" dxfId="1">
      <formula>Saturday!#REF!="Additional"</formula>
    </cfRule>
    <cfRule type="expression" priority="11553" dxfId="0">
      <formula>Saturday!#REF!="Updated"</formula>
    </cfRule>
  </conditionalFormatting>
  <conditionalFormatting sqref="F40">
    <cfRule type="expression" priority="11554" dxfId="2">
      <formula>Saturday!#REF!="Cancelled"</formula>
    </cfRule>
    <cfRule type="expression" priority="11555" dxfId="1">
      <formula>Saturday!#REF!="Additional"</formula>
    </cfRule>
    <cfRule type="expression" priority="11556" dxfId="0">
      <formula>Saturday!#REF!="Updated"</formula>
    </cfRule>
  </conditionalFormatting>
  <conditionalFormatting sqref="F37">
    <cfRule type="expression" priority="11557" dxfId="2">
      <formula>Saturday!#REF!="Cancelled"</formula>
    </cfRule>
    <cfRule type="expression" priority="11558" dxfId="1">
      <formula>Saturday!#REF!="Additional"</formula>
    </cfRule>
    <cfRule type="expression" priority="11559" dxfId="0">
      <formula>Saturday!#REF!="Updated"</formula>
    </cfRule>
  </conditionalFormatting>
  <conditionalFormatting sqref="A6:F6 A8:E9 A10:F10 F7:F9">
    <cfRule type="expression" priority="11560" dxfId="2">
      <formula>Saturday!#REF!="Cancelled"</formula>
    </cfRule>
    <cfRule type="expression" priority="11561" dxfId="1">
      <formula>Saturday!#REF!="Additional"</formula>
    </cfRule>
    <cfRule type="expression" priority="11562" dxfId="0">
      <formula>Saturday!#REF!="Updated"</formula>
    </cfRule>
  </conditionalFormatting>
  <conditionalFormatting sqref="A49:F49">
    <cfRule type="expression" priority="11572" dxfId="2">
      <formula>Saturday!#REF!="Cancelled"</formula>
    </cfRule>
    <cfRule type="expression" priority="11573" dxfId="1">
      <formula>Saturday!#REF!="Additional"</formula>
    </cfRule>
    <cfRule type="expression" priority="11574" dxfId="0">
      <formula>Saturday!#REF!="Updated"</formula>
    </cfRule>
  </conditionalFormatting>
  <conditionalFormatting sqref="F41">
    <cfRule type="expression" priority="11575" dxfId="2">
      <formula>Saturday!#REF!="Cancelled"</formula>
    </cfRule>
    <cfRule type="expression" priority="11576" dxfId="1">
      <formula>Saturday!#REF!="Additional"</formula>
    </cfRule>
    <cfRule type="expression" priority="11577" dxfId="0">
      <formula>Saturday!#REF!="Updated"</formula>
    </cfRule>
  </conditionalFormatting>
  <conditionalFormatting sqref="F38">
    <cfRule type="expression" priority="11578" dxfId="2">
      <formula>Saturday!#REF!="Cancelled"</formula>
    </cfRule>
    <cfRule type="expression" priority="11579" dxfId="1">
      <formula>Saturday!#REF!="Additional"</formula>
    </cfRule>
    <cfRule type="expression" priority="11580" dxfId="0">
      <formula>Saturday!#REF!="Updated"</formula>
    </cfRule>
  </conditionalFormatting>
  <conditionalFormatting sqref="A4:F4">
    <cfRule type="expression" priority="11581" dxfId="2">
      <formula>Saturday!#REF!="Cancelled"</formula>
    </cfRule>
    <cfRule type="expression" priority="11582" dxfId="1">
      <formula>Saturday!#REF!="Additional"</formula>
    </cfRule>
    <cfRule type="expression" priority="11583" dxfId="0">
      <formula>Saturday!#REF!="Updated"</formula>
    </cfRule>
  </conditionalFormatting>
  <conditionalFormatting sqref="A5:B5">
    <cfRule type="expression" priority="11584" dxfId="2">
      <formula>Saturday!#REF!="Cancelled"</formula>
    </cfRule>
    <cfRule type="expression" priority="11585" dxfId="1">
      <formula>Saturday!#REF!="Additional"</formula>
    </cfRule>
    <cfRule type="expression" priority="11586" dxfId="0">
      <formula>Saturday!#REF!="Updated"</formula>
    </cfRule>
  </conditionalFormatting>
  <conditionalFormatting sqref="C5:E5">
    <cfRule type="expression" priority="11587" dxfId="2">
      <formula>Saturday!#REF!="Cancelled"</formula>
    </cfRule>
    <cfRule type="expression" priority="11588" dxfId="1">
      <formula>Saturday!#REF!="Additional"</formula>
    </cfRule>
    <cfRule type="expression" priority="11589" dxfId="0">
      <formula>Saturday!#REF!="Updated"</formula>
    </cfRule>
  </conditionalFormatting>
  <conditionalFormatting sqref="F5">
    <cfRule type="expression" priority="11590" dxfId="2">
      <formula>Saturday!#REF!="Cancelled"</formula>
    </cfRule>
    <cfRule type="expression" priority="11591" dxfId="1">
      <formula>Saturday!#REF!="Additional"</formula>
    </cfRule>
    <cfRule type="expression" priority="11592" dxfId="0">
      <formula>Saturday!#REF!="Updated"</formula>
    </cfRule>
  </conditionalFormatting>
  <conditionalFormatting sqref="A7:C7">
    <cfRule type="expression" priority="11593" dxfId="2">
      <formula>Saturday!#REF!="Cancelled"</formula>
    </cfRule>
    <cfRule type="expression" priority="11594" dxfId="1">
      <formula>Saturday!#REF!="Additional"</formula>
    </cfRule>
    <cfRule type="expression" priority="11595" dxfId="0">
      <formula>Saturday!#REF!="Updated"</formula>
    </cfRule>
  </conditionalFormatting>
  <conditionalFormatting sqref="D7:E7">
    <cfRule type="expression" priority="11596" dxfId="2">
      <formula>Saturday!#REF!="Cancelled"</formula>
    </cfRule>
    <cfRule type="expression" priority="11597" dxfId="1">
      <formula>Saturday!#REF!="Additional"</formula>
    </cfRule>
    <cfRule type="expression" priority="11598" dxfId="0">
      <formula>Saturday!#REF!="Updated"</formula>
    </cfRule>
  </conditionalFormatting>
  <conditionalFormatting sqref="C8">
    <cfRule type="expression" priority="11599" dxfId="2">
      <formula>Saturday!#REF!="Cancelled"</formula>
    </cfRule>
    <cfRule type="expression" priority="11600" dxfId="1">
      <formula>Saturday!#REF!="Additional"</formula>
    </cfRule>
    <cfRule type="expression" priority="11601" dxfId="0">
      <formula>Saturday!#REF!="Updated"</formula>
    </cfRule>
  </conditionalFormatting>
  <conditionalFormatting sqref="A44:F47">
    <cfRule type="expression" priority="11602" dxfId="2">
      <formula>Saturday!#REF!="Cancelled"</formula>
    </cfRule>
    <cfRule type="expression" priority="11603" dxfId="1">
      <formula>Saturday!#REF!="Additional"</formula>
    </cfRule>
    <cfRule type="expression" priority="11604" dxfId="0">
      <formula>Saturday!#REF!="Updated"</formula>
    </cfRule>
  </conditionalFormatting>
  <conditionalFormatting sqref="A48:F48">
    <cfRule type="expression" priority="11605" dxfId="2">
      <formula>Saturday!#REF!="Cancelled"</formula>
    </cfRule>
    <cfRule type="expression" priority="11606" dxfId="1">
      <formula>Saturday!#REF!="Additional"</formula>
    </cfRule>
    <cfRule type="expression" priority="11607" dxfId="0">
      <formula>Saturday!#REF!="Updated"</formula>
    </cfRule>
  </conditionalFormatting>
  <conditionalFormatting sqref="A43:E43">
    <cfRule type="expression" priority="11608" dxfId="2">
      <formula>Saturday!#REF!="Cancelled"</formula>
    </cfRule>
    <cfRule type="expression" priority="11609" dxfId="1">
      <formula>Saturday!#REF!="Additional"</formula>
    </cfRule>
    <cfRule type="expression" priority="11610" dxfId="0">
      <formula>Saturday!#REF!="Updated"</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FFC000"/>
  </sheetPr>
  <dimension ref="A1:K205"/>
  <sheetViews>
    <sheetView zoomScale="85" zoomScaleNormal="85" zoomScalePageLayoutView="0" workbookViewId="0" topLeftCell="A1">
      <pane ySplit="1" topLeftCell="A2" activePane="bottomLeft" state="frozen"/>
      <selection pane="topLeft" activeCell="A1" sqref="A1:F1"/>
      <selection pane="bottomLeft" activeCell="A3" sqref="A3"/>
    </sheetView>
  </sheetViews>
  <sheetFormatPr defaultColWidth="0" defaultRowHeight="15"/>
  <cols>
    <col min="1" max="2" width="13.3359375" style="3" customWidth="1"/>
    <col min="3" max="3" width="60.21484375" style="3" customWidth="1"/>
    <col min="4" max="4" width="11.99609375" style="3" customWidth="1"/>
    <col min="5" max="5" width="11.99609375" style="4" customWidth="1"/>
    <col min="6" max="6" width="46.99609375" style="4" customWidth="1"/>
    <col min="7" max="11" width="0" style="0" hidden="1" customWidth="1"/>
    <col min="12" max="16384" width="8.88671875" style="0" hidden="1" customWidth="1"/>
  </cols>
  <sheetData>
    <row r="1" spans="1:6" s="22" customFormat="1" ht="33.75">
      <c r="A1" s="71" t="str">
        <f>"Daily closure report: "&amp;'Front page'!A10</f>
        <v>Daily closure report: Sunday 6 December</v>
      </c>
      <c r="B1" s="71"/>
      <c r="C1" s="71"/>
      <c r="D1" s="71"/>
      <c r="E1" s="71"/>
      <c r="F1" s="71"/>
    </row>
    <row r="2" spans="1:6" s="7" customFormat="1" ht="30">
      <c r="A2" s="27" t="s">
        <v>9</v>
      </c>
      <c r="B2" s="27" t="s">
        <v>1</v>
      </c>
      <c r="C2" s="27" t="s">
        <v>0</v>
      </c>
      <c r="D2" s="25" t="s">
        <v>11</v>
      </c>
      <c r="E2" s="25" t="s">
        <v>12</v>
      </c>
      <c r="F2" s="27" t="s">
        <v>10</v>
      </c>
    </row>
    <row r="3" spans="1:11" s="7" customFormat="1" ht="60">
      <c r="A3" s="41" t="s">
        <v>132</v>
      </c>
      <c r="B3" s="41" t="s">
        <v>6</v>
      </c>
      <c r="C3" s="41" t="s">
        <v>271</v>
      </c>
      <c r="D3" s="46">
        <v>44171.833333333336</v>
      </c>
      <c r="E3" s="46">
        <v>44172.25</v>
      </c>
      <c r="F3" s="41" t="s">
        <v>272</v>
      </c>
      <c r="G3" s="35"/>
      <c r="H3" s="35"/>
      <c r="I3" s="35"/>
      <c r="J3" s="35"/>
      <c r="K3" s="35"/>
    </row>
    <row r="4" spans="1:11" s="7" customFormat="1" ht="60">
      <c r="A4" s="53" t="s">
        <v>132</v>
      </c>
      <c r="B4" s="53" t="s">
        <v>2</v>
      </c>
      <c r="C4" s="53" t="s">
        <v>321</v>
      </c>
      <c r="D4" s="52">
        <v>44171.833333333336</v>
      </c>
      <c r="E4" s="52">
        <v>44172.25</v>
      </c>
      <c r="F4" s="53" t="s">
        <v>233</v>
      </c>
      <c r="G4" s="35"/>
      <c r="H4" s="35"/>
      <c r="I4" s="35"/>
      <c r="J4" s="35"/>
      <c r="K4" s="35"/>
    </row>
    <row r="5" spans="1:11" s="7" customFormat="1" ht="60.75">
      <c r="A5" s="41" t="s">
        <v>101</v>
      </c>
      <c r="B5" s="41" t="s">
        <v>6</v>
      </c>
      <c r="C5" s="41" t="s">
        <v>102</v>
      </c>
      <c r="D5" s="46">
        <v>44169</v>
      </c>
      <c r="E5" s="46">
        <v>44172.25</v>
      </c>
      <c r="F5" s="41" t="s">
        <v>103</v>
      </c>
      <c r="G5" s="35"/>
      <c r="H5" s="35"/>
      <c r="I5" s="35"/>
      <c r="J5" s="35"/>
      <c r="K5" s="35"/>
    </row>
    <row r="6" spans="1:11" s="7" customFormat="1" ht="45">
      <c r="A6" s="41" t="s">
        <v>101</v>
      </c>
      <c r="B6" s="41" t="s">
        <v>2</v>
      </c>
      <c r="C6" s="41" t="s">
        <v>299</v>
      </c>
      <c r="D6" s="46">
        <v>44172.5</v>
      </c>
      <c r="E6" s="46">
        <v>44173.208333333336</v>
      </c>
      <c r="F6" s="41" t="s">
        <v>300</v>
      </c>
      <c r="G6" s="35"/>
      <c r="H6" s="35"/>
      <c r="I6" s="35"/>
      <c r="J6" s="35"/>
      <c r="K6" s="35"/>
    </row>
    <row r="7" spans="1:11" s="7" customFormat="1" ht="60.75">
      <c r="A7" s="53" t="s">
        <v>234</v>
      </c>
      <c r="B7" s="53" t="s">
        <v>5</v>
      </c>
      <c r="C7" s="53" t="s">
        <v>235</v>
      </c>
      <c r="D7" s="52">
        <v>44169</v>
      </c>
      <c r="E7" s="52">
        <v>44172.25</v>
      </c>
      <c r="F7" s="53" t="s">
        <v>322</v>
      </c>
      <c r="G7" s="35"/>
      <c r="H7" s="35"/>
      <c r="I7" s="35"/>
      <c r="J7" s="35"/>
      <c r="K7" s="35"/>
    </row>
    <row r="8" spans="1:11" s="7" customFormat="1" ht="60.75">
      <c r="A8" s="53" t="s">
        <v>234</v>
      </c>
      <c r="B8" s="53" t="s">
        <v>2</v>
      </c>
      <c r="C8" s="53" t="s">
        <v>237</v>
      </c>
      <c r="D8" s="52">
        <v>44169</v>
      </c>
      <c r="E8" s="52">
        <v>44172.25</v>
      </c>
      <c r="F8" s="53" t="s">
        <v>322</v>
      </c>
      <c r="G8" s="35"/>
      <c r="H8" s="35"/>
      <c r="I8" s="35"/>
      <c r="J8" s="35"/>
      <c r="K8" s="35"/>
    </row>
    <row r="9" spans="1:11" s="7" customFormat="1" ht="90.75">
      <c r="A9" s="53" t="s">
        <v>119</v>
      </c>
      <c r="B9" s="53" t="s">
        <v>2</v>
      </c>
      <c r="C9" s="53" t="s">
        <v>221</v>
      </c>
      <c r="D9" s="52">
        <v>44062</v>
      </c>
      <c r="E9" s="52">
        <v>44182.99930555555</v>
      </c>
      <c r="F9" s="53" t="s">
        <v>318</v>
      </c>
      <c r="G9" s="19"/>
      <c r="H9" s="19"/>
      <c r="I9" s="19"/>
      <c r="J9" s="19"/>
      <c r="K9" s="19"/>
    </row>
    <row r="10" spans="1:11" s="7" customFormat="1" ht="90">
      <c r="A10" s="36" t="s">
        <v>25</v>
      </c>
      <c r="B10" s="36" t="s">
        <v>5</v>
      </c>
      <c r="C10" s="36" t="s">
        <v>26</v>
      </c>
      <c r="D10" s="37">
        <v>44171.833333333336</v>
      </c>
      <c r="E10" s="37">
        <v>44172.25</v>
      </c>
      <c r="F10" s="36" t="s">
        <v>27</v>
      </c>
      <c r="G10" s="35"/>
      <c r="H10" s="35"/>
      <c r="I10" s="35"/>
      <c r="J10" s="35"/>
      <c r="K10" s="35"/>
    </row>
    <row r="11" spans="1:11" s="7" customFormat="1" ht="90">
      <c r="A11" s="36" t="s">
        <v>25</v>
      </c>
      <c r="B11" s="36" t="s">
        <v>5</v>
      </c>
      <c r="C11" s="36" t="s">
        <v>28</v>
      </c>
      <c r="D11" s="37">
        <v>44171.833333333336</v>
      </c>
      <c r="E11" s="37">
        <v>44172.25</v>
      </c>
      <c r="F11" s="36" t="s">
        <v>27</v>
      </c>
      <c r="G11" s="35"/>
      <c r="H11" s="35"/>
      <c r="I11" s="35"/>
      <c r="J11" s="35"/>
      <c r="K11" s="35"/>
    </row>
    <row r="12" spans="1:11" s="7" customFormat="1" ht="90">
      <c r="A12" s="36" t="s">
        <v>25</v>
      </c>
      <c r="B12" s="36" t="s">
        <v>4</v>
      </c>
      <c r="C12" s="36" t="s">
        <v>29</v>
      </c>
      <c r="D12" s="37">
        <v>44171.833333333336</v>
      </c>
      <c r="E12" s="37">
        <v>44172.25</v>
      </c>
      <c r="F12" s="36" t="s">
        <v>27</v>
      </c>
      <c r="G12" s="19"/>
      <c r="H12" s="19"/>
      <c r="I12" s="19"/>
      <c r="J12" s="19"/>
      <c r="K12" s="19"/>
    </row>
    <row r="13" spans="1:11" s="7" customFormat="1" ht="75">
      <c r="A13" s="54" t="s">
        <v>66</v>
      </c>
      <c r="B13" s="55" t="s">
        <v>7</v>
      </c>
      <c r="C13" s="55" t="s">
        <v>255</v>
      </c>
      <c r="D13" s="37">
        <v>44171.9375</v>
      </c>
      <c r="E13" s="55">
        <v>44172.229166666664</v>
      </c>
      <c r="F13" s="36" t="s">
        <v>256</v>
      </c>
      <c r="G13" s="19"/>
      <c r="H13" s="19"/>
      <c r="I13" s="19"/>
      <c r="J13" s="19"/>
      <c r="K13" s="19"/>
    </row>
    <row r="14" spans="1:11" s="7" customFormat="1" ht="45">
      <c r="A14" s="36" t="s">
        <v>245</v>
      </c>
      <c r="B14" s="37" t="s">
        <v>8</v>
      </c>
      <c r="C14" s="37" t="s">
        <v>297</v>
      </c>
      <c r="D14" s="37">
        <v>44171.916666666664</v>
      </c>
      <c r="E14" s="37">
        <v>44172.208333333336</v>
      </c>
      <c r="F14" s="36" t="s">
        <v>298</v>
      </c>
      <c r="G14" s="19"/>
      <c r="H14" s="19"/>
      <c r="I14" s="19"/>
      <c r="J14" s="19"/>
      <c r="K14" s="19"/>
    </row>
    <row r="15" spans="1:11" s="7" customFormat="1" ht="45">
      <c r="A15" s="47" t="s">
        <v>30</v>
      </c>
      <c r="B15" s="47" t="s">
        <v>2</v>
      </c>
      <c r="C15" s="47" t="s">
        <v>294</v>
      </c>
      <c r="D15" s="48">
        <v>44171.875</v>
      </c>
      <c r="E15" s="48">
        <v>44172.25</v>
      </c>
      <c r="F15" s="47" t="s">
        <v>32</v>
      </c>
      <c r="G15" s="20"/>
      <c r="H15" s="20"/>
      <c r="I15" s="20"/>
      <c r="J15" s="20"/>
      <c r="K15" s="20"/>
    </row>
    <row r="16" spans="1:11" s="7" customFormat="1" ht="45">
      <c r="A16" s="47" t="s">
        <v>30</v>
      </c>
      <c r="B16" s="47" t="s">
        <v>2</v>
      </c>
      <c r="C16" s="47" t="s">
        <v>295</v>
      </c>
      <c r="D16" s="48">
        <v>44171.875</v>
      </c>
      <c r="E16" s="48">
        <v>44172.25</v>
      </c>
      <c r="F16" s="47" t="s">
        <v>32</v>
      </c>
      <c r="G16" s="35"/>
      <c r="H16" s="35"/>
      <c r="I16" s="35"/>
      <c r="J16" s="35"/>
      <c r="K16" s="35"/>
    </row>
    <row r="17" spans="1:11" s="7" customFormat="1" ht="60">
      <c r="A17" s="36" t="s">
        <v>180</v>
      </c>
      <c r="B17" s="36" t="s">
        <v>5</v>
      </c>
      <c r="C17" s="36" t="s">
        <v>290</v>
      </c>
      <c r="D17" s="37">
        <v>44171.8125</v>
      </c>
      <c r="E17" s="37">
        <v>44172.25</v>
      </c>
      <c r="F17" s="36" t="s">
        <v>291</v>
      </c>
      <c r="G17" s="35"/>
      <c r="H17" s="35"/>
      <c r="I17" s="35"/>
      <c r="J17" s="35"/>
      <c r="K17" s="35"/>
    </row>
    <row r="18" spans="1:11" s="7" customFormat="1" ht="60.75">
      <c r="A18" s="47" t="s">
        <v>180</v>
      </c>
      <c r="B18" s="47" t="s">
        <v>5</v>
      </c>
      <c r="C18" s="47" t="s">
        <v>292</v>
      </c>
      <c r="D18" s="48">
        <v>44172.25</v>
      </c>
      <c r="E18" s="48">
        <v>44173.833333333336</v>
      </c>
      <c r="F18" s="47" t="s">
        <v>293</v>
      </c>
      <c r="G18" s="19"/>
      <c r="H18" s="19"/>
      <c r="I18" s="19"/>
      <c r="J18" s="19"/>
      <c r="K18" s="19"/>
    </row>
    <row r="19" spans="1:11" s="7" customFormat="1" ht="60.75">
      <c r="A19" s="41" t="s">
        <v>128</v>
      </c>
      <c r="B19" s="41" t="s">
        <v>129</v>
      </c>
      <c r="C19" s="41" t="s">
        <v>130</v>
      </c>
      <c r="D19" s="46">
        <v>44169</v>
      </c>
      <c r="E19" s="46">
        <v>44172.208333333336</v>
      </c>
      <c r="F19" s="41" t="s">
        <v>131</v>
      </c>
      <c r="G19" s="35"/>
      <c r="H19" s="35"/>
      <c r="I19" s="35"/>
      <c r="J19" s="35"/>
      <c r="K19" s="35"/>
    </row>
    <row r="20" spans="1:11" s="7" customFormat="1" ht="105">
      <c r="A20" s="41" t="s">
        <v>175</v>
      </c>
      <c r="B20" s="41" t="s">
        <v>42</v>
      </c>
      <c r="C20" s="41" t="s">
        <v>301</v>
      </c>
      <c r="D20" s="46">
        <v>44171.833333333336</v>
      </c>
      <c r="E20" s="46">
        <v>44172.25</v>
      </c>
      <c r="F20" s="41" t="s">
        <v>302</v>
      </c>
      <c r="G20" s="35"/>
      <c r="H20" s="35"/>
      <c r="I20" s="35"/>
      <c r="J20" s="35"/>
      <c r="K20" s="35"/>
    </row>
    <row r="21" spans="1:11" s="7" customFormat="1" ht="75.75">
      <c r="A21" s="41" t="s">
        <v>144</v>
      </c>
      <c r="B21" s="41" t="s">
        <v>4</v>
      </c>
      <c r="C21" s="41" t="s">
        <v>145</v>
      </c>
      <c r="D21" s="46">
        <v>0</v>
      </c>
      <c r="E21" s="46">
        <v>0.9993055555555556</v>
      </c>
      <c r="F21" s="41" t="s">
        <v>146</v>
      </c>
      <c r="G21" s="35"/>
      <c r="H21" s="35"/>
      <c r="I21" s="35"/>
      <c r="J21" s="35"/>
      <c r="K21" s="35"/>
    </row>
    <row r="22" spans="1:11" s="7" customFormat="1" ht="15.75">
      <c r="A22" s="41" t="s">
        <v>186</v>
      </c>
      <c r="B22" s="41" t="s">
        <v>6</v>
      </c>
      <c r="C22" s="41" t="s">
        <v>310</v>
      </c>
      <c r="D22" s="46">
        <v>44171.875</v>
      </c>
      <c r="E22" s="46">
        <v>44172.208333333336</v>
      </c>
      <c r="F22" s="41"/>
      <c r="G22" s="35"/>
      <c r="H22" s="35"/>
      <c r="I22" s="35"/>
      <c r="J22" s="35"/>
      <c r="K22" s="35"/>
    </row>
    <row r="23" spans="1:11" s="20" customFormat="1" ht="30">
      <c r="A23" s="53" t="s">
        <v>199</v>
      </c>
      <c r="B23" s="53" t="s">
        <v>42</v>
      </c>
      <c r="C23" s="53" t="s">
        <v>200</v>
      </c>
      <c r="D23" s="52">
        <v>44171.833333333336</v>
      </c>
      <c r="E23" s="52">
        <v>44172.25</v>
      </c>
      <c r="F23" s="53"/>
      <c r="G23" s="35"/>
      <c r="H23" s="35"/>
      <c r="I23" s="35"/>
      <c r="J23" s="35"/>
      <c r="K23" s="35"/>
    </row>
    <row r="24" spans="1:11" s="20" customFormat="1" ht="60">
      <c r="A24" s="53" t="s">
        <v>214</v>
      </c>
      <c r="B24" s="53" t="s">
        <v>5</v>
      </c>
      <c r="C24" s="53" t="s">
        <v>287</v>
      </c>
      <c r="D24" s="52">
        <v>44171.833333333336</v>
      </c>
      <c r="E24" s="52">
        <v>44172.25</v>
      </c>
      <c r="F24" s="53" t="s">
        <v>288</v>
      </c>
      <c r="G24" s="35"/>
      <c r="H24" s="35"/>
      <c r="I24" s="35"/>
      <c r="J24" s="35"/>
      <c r="K24" s="35"/>
    </row>
    <row r="25" spans="1:11" s="20" customFormat="1" ht="45">
      <c r="A25" s="41" t="s">
        <v>265</v>
      </c>
      <c r="B25" s="41" t="s">
        <v>6</v>
      </c>
      <c r="C25" s="41" t="s">
        <v>266</v>
      </c>
      <c r="D25" s="46">
        <v>44171.833333333336</v>
      </c>
      <c r="E25" s="46">
        <v>44172.25</v>
      </c>
      <c r="F25" s="41" t="s">
        <v>267</v>
      </c>
      <c r="G25" s="35"/>
      <c r="H25" s="35"/>
      <c r="I25" s="35"/>
      <c r="J25" s="35"/>
      <c r="K25" s="35"/>
    </row>
    <row r="26" spans="1:11" s="20" customFormat="1" ht="60.75">
      <c r="A26" s="36" t="s">
        <v>61</v>
      </c>
      <c r="B26" s="37" t="s">
        <v>5</v>
      </c>
      <c r="C26" s="37" t="s">
        <v>71</v>
      </c>
      <c r="D26" s="37">
        <v>44171</v>
      </c>
      <c r="E26" s="37">
        <v>44172.229166666664</v>
      </c>
      <c r="F26" s="36" t="s">
        <v>72</v>
      </c>
      <c r="G26" s="35"/>
      <c r="H26" s="35"/>
      <c r="I26" s="35"/>
      <c r="J26" s="35"/>
      <c r="K26" s="35"/>
    </row>
    <row r="27" spans="1:6" s="20" customFormat="1" ht="60">
      <c r="A27" s="54" t="s">
        <v>61</v>
      </c>
      <c r="B27" s="55" t="s">
        <v>7</v>
      </c>
      <c r="C27" s="37" t="s">
        <v>253</v>
      </c>
      <c r="D27" s="37">
        <v>44171.9375</v>
      </c>
      <c r="E27" s="55">
        <v>44172.229166666664</v>
      </c>
      <c r="F27" s="36" t="s">
        <v>254</v>
      </c>
    </row>
    <row r="28" spans="1:11" s="20" customFormat="1" ht="60">
      <c r="A28" s="36" t="s">
        <v>61</v>
      </c>
      <c r="B28" s="36" t="s">
        <v>7</v>
      </c>
      <c r="C28" s="36" t="s">
        <v>77</v>
      </c>
      <c r="D28" s="37">
        <v>44171.9375</v>
      </c>
      <c r="E28" s="37">
        <v>44172.229166666664</v>
      </c>
      <c r="F28" s="36" t="s">
        <v>78</v>
      </c>
      <c r="G28" s="35"/>
      <c r="H28" s="35"/>
      <c r="I28" s="35"/>
      <c r="J28" s="35"/>
      <c r="K28" s="35"/>
    </row>
    <row r="29" spans="1:11" s="7" customFormat="1" ht="60">
      <c r="A29" s="36" t="s">
        <v>61</v>
      </c>
      <c r="B29" s="36" t="s">
        <v>7</v>
      </c>
      <c r="C29" s="36" t="s">
        <v>79</v>
      </c>
      <c r="D29" s="37">
        <v>44171.9375</v>
      </c>
      <c r="E29" s="37">
        <v>44172.229166666664</v>
      </c>
      <c r="F29" s="56" t="s">
        <v>78</v>
      </c>
      <c r="G29" s="35"/>
      <c r="H29" s="35"/>
      <c r="I29" s="35"/>
      <c r="J29" s="35"/>
      <c r="K29" s="35"/>
    </row>
    <row r="30" spans="1:6" s="7" customFormat="1" ht="60">
      <c r="A30" s="41" t="s">
        <v>61</v>
      </c>
      <c r="B30" s="41" t="s">
        <v>7</v>
      </c>
      <c r="C30" s="41" t="s">
        <v>80</v>
      </c>
      <c r="D30" s="46">
        <v>44171.9375</v>
      </c>
      <c r="E30" s="46">
        <v>44172.229166666664</v>
      </c>
      <c r="F30" s="41" t="s">
        <v>78</v>
      </c>
    </row>
    <row r="31" spans="1:11" s="7" customFormat="1" ht="75">
      <c r="A31" s="36" t="s">
        <v>249</v>
      </c>
      <c r="B31" s="36" t="s">
        <v>5</v>
      </c>
      <c r="C31" s="39" t="s">
        <v>250</v>
      </c>
      <c r="D31" s="37">
        <v>44171.9375</v>
      </c>
      <c r="E31" s="40">
        <v>44172.229166666664</v>
      </c>
      <c r="F31" s="39" t="s">
        <v>251</v>
      </c>
      <c r="G31" s="35"/>
      <c r="H31" s="35"/>
      <c r="I31" s="35"/>
      <c r="J31" s="35"/>
      <c r="K31" s="35"/>
    </row>
    <row r="32" spans="1:11" s="7" customFormat="1" ht="75">
      <c r="A32" s="54" t="s">
        <v>249</v>
      </c>
      <c r="B32" s="55" t="s">
        <v>5</v>
      </c>
      <c r="C32" s="37" t="s">
        <v>252</v>
      </c>
      <c r="D32" s="37">
        <v>44171.9375</v>
      </c>
      <c r="E32" s="55">
        <v>44172.229166666664</v>
      </c>
      <c r="F32" s="36" t="s">
        <v>251</v>
      </c>
      <c r="G32" s="35"/>
      <c r="H32" s="35"/>
      <c r="I32" s="35"/>
      <c r="J32" s="35"/>
      <c r="K32" s="35"/>
    </row>
    <row r="33" spans="1:11" s="7" customFormat="1" ht="60.75">
      <c r="A33" s="36" t="s">
        <v>56</v>
      </c>
      <c r="B33" s="36" t="s">
        <v>5</v>
      </c>
      <c r="C33" s="36" t="s">
        <v>57</v>
      </c>
      <c r="D33" s="48">
        <v>44171</v>
      </c>
      <c r="E33" s="37">
        <v>44172.25</v>
      </c>
      <c r="F33" s="36" t="s">
        <v>60</v>
      </c>
      <c r="G33" s="35"/>
      <c r="H33" s="35"/>
      <c r="I33" s="35"/>
      <c r="J33" s="35"/>
      <c r="K33" s="35"/>
    </row>
    <row r="34" spans="1:11" s="7" customFormat="1" ht="60.75">
      <c r="A34" s="36" t="s">
        <v>56</v>
      </c>
      <c r="B34" s="36" t="s">
        <v>4</v>
      </c>
      <c r="C34" s="36" t="s">
        <v>59</v>
      </c>
      <c r="D34" s="48">
        <v>44171</v>
      </c>
      <c r="E34" s="37">
        <v>44172.25</v>
      </c>
      <c r="F34" s="36" t="s">
        <v>296</v>
      </c>
      <c r="G34" s="35"/>
      <c r="H34" s="35"/>
      <c r="I34" s="35"/>
      <c r="J34" s="35"/>
      <c r="K34" s="35"/>
    </row>
    <row r="35" spans="1:11" s="7" customFormat="1" ht="45">
      <c r="A35" s="41" t="s">
        <v>166</v>
      </c>
      <c r="B35" s="41" t="s">
        <v>2</v>
      </c>
      <c r="C35" s="41" t="s">
        <v>303</v>
      </c>
      <c r="D35" s="46">
        <v>44171.875</v>
      </c>
      <c r="E35" s="46">
        <v>44172.25</v>
      </c>
      <c r="F35" s="41" t="s">
        <v>304</v>
      </c>
      <c r="G35" s="20"/>
      <c r="H35" s="20"/>
      <c r="I35" s="20"/>
      <c r="J35" s="20"/>
      <c r="K35" s="20"/>
    </row>
    <row r="36" spans="1:11" s="7" customFormat="1" ht="60.75">
      <c r="A36" s="47" t="s">
        <v>16</v>
      </c>
      <c r="B36" s="47" t="s">
        <v>7</v>
      </c>
      <c r="C36" s="47" t="s">
        <v>17</v>
      </c>
      <c r="D36" s="48">
        <v>44103</v>
      </c>
      <c r="E36" s="48">
        <v>44265.99930555555</v>
      </c>
      <c r="F36" s="47" t="s">
        <v>18</v>
      </c>
      <c r="G36" s="35"/>
      <c r="H36" s="35"/>
      <c r="I36" s="35"/>
      <c r="J36" s="35"/>
      <c r="K36" s="35"/>
    </row>
    <row r="37" spans="1:11" s="7" customFormat="1" ht="15.75">
      <c r="A37" s="53" t="s">
        <v>203</v>
      </c>
      <c r="B37" s="53" t="s">
        <v>6</v>
      </c>
      <c r="C37" s="53" t="s">
        <v>204</v>
      </c>
      <c r="D37" s="52">
        <v>44034</v>
      </c>
      <c r="E37" s="52">
        <v>44343.99930555555</v>
      </c>
      <c r="F37" s="57" t="s">
        <v>205</v>
      </c>
      <c r="G37" s="35"/>
      <c r="H37" s="35"/>
      <c r="I37" s="35"/>
      <c r="J37" s="35"/>
      <c r="K37" s="35"/>
    </row>
    <row r="38" spans="1:11" s="7" customFormat="1" ht="15.75">
      <c r="A38" s="41" t="s">
        <v>305</v>
      </c>
      <c r="B38" s="41" t="s">
        <v>5</v>
      </c>
      <c r="C38" s="41" t="s">
        <v>306</v>
      </c>
      <c r="D38" s="46">
        <v>44171.875</v>
      </c>
      <c r="E38" s="46">
        <v>44172.25</v>
      </c>
      <c r="F38" s="41"/>
      <c r="G38" s="35"/>
      <c r="H38" s="35"/>
      <c r="I38" s="35"/>
      <c r="J38" s="35"/>
      <c r="K38" s="35"/>
    </row>
    <row r="39" spans="1:11" s="7" customFormat="1" ht="15.75">
      <c r="A39" s="41" t="s">
        <v>201</v>
      </c>
      <c r="B39" s="41" t="s">
        <v>2</v>
      </c>
      <c r="C39" s="41" t="s">
        <v>307</v>
      </c>
      <c r="D39" s="46">
        <v>44171.875</v>
      </c>
      <c r="E39" s="46">
        <v>44172.25</v>
      </c>
      <c r="F39" s="41"/>
      <c r="G39" s="19"/>
      <c r="H39" s="19"/>
      <c r="I39" s="19"/>
      <c r="J39" s="19"/>
      <c r="K39" s="19"/>
    </row>
    <row r="40" spans="1:11" s="7" customFormat="1" ht="15.75">
      <c r="A40" s="41" t="s">
        <v>313</v>
      </c>
      <c r="B40" s="41" t="s">
        <v>314</v>
      </c>
      <c r="C40" s="41" t="s">
        <v>315</v>
      </c>
      <c r="D40" s="46">
        <v>44171.875</v>
      </c>
      <c r="E40" s="46">
        <v>44172.208333333336</v>
      </c>
      <c r="F40" s="41"/>
      <c r="G40" s="19"/>
      <c r="H40" s="19"/>
      <c r="I40" s="19"/>
      <c r="J40" s="19"/>
      <c r="K40" s="19"/>
    </row>
    <row r="41" spans="1:11" s="7" customFormat="1" ht="15.75">
      <c r="A41" s="41" t="s">
        <v>188</v>
      </c>
      <c r="B41" s="41" t="s">
        <v>4</v>
      </c>
      <c r="C41" s="41" t="s">
        <v>316</v>
      </c>
      <c r="D41" s="46">
        <v>44171.875</v>
      </c>
      <c r="E41" s="46">
        <v>44172.208333333336</v>
      </c>
      <c r="F41" s="41"/>
      <c r="G41" s="20"/>
      <c r="H41" s="20"/>
      <c r="I41" s="20"/>
      <c r="J41" s="20"/>
      <c r="K41" s="20"/>
    </row>
    <row r="42" spans="1:11" s="19" customFormat="1" ht="45">
      <c r="A42" s="53" t="s">
        <v>188</v>
      </c>
      <c r="B42" s="53" t="s">
        <v>4</v>
      </c>
      <c r="C42" s="53" t="s">
        <v>319</v>
      </c>
      <c r="D42" s="52">
        <v>44171.833333333336</v>
      </c>
      <c r="E42" s="52">
        <v>44172.25</v>
      </c>
      <c r="F42" s="53" t="s">
        <v>320</v>
      </c>
      <c r="G42" s="35"/>
      <c r="H42" s="35"/>
      <c r="I42" s="35"/>
      <c r="J42" s="35"/>
      <c r="K42" s="35"/>
    </row>
    <row r="43" spans="1:6" s="19" customFormat="1" ht="75.75">
      <c r="A43" s="53" t="s">
        <v>209</v>
      </c>
      <c r="B43" s="53" t="s">
        <v>8</v>
      </c>
      <c r="C43" s="53" t="s">
        <v>210</v>
      </c>
      <c r="D43" s="52">
        <v>44168</v>
      </c>
      <c r="E43" s="52">
        <v>44172.99930555555</v>
      </c>
      <c r="F43" s="53" t="s">
        <v>317</v>
      </c>
    </row>
    <row r="44" spans="1:11" s="19" customFormat="1" ht="75">
      <c r="A44" s="53" t="s">
        <v>209</v>
      </c>
      <c r="B44" s="53" t="s">
        <v>8</v>
      </c>
      <c r="C44" s="53" t="s">
        <v>223</v>
      </c>
      <c r="D44" s="52">
        <v>44171.833333333336</v>
      </c>
      <c r="E44" s="52">
        <v>44172.25</v>
      </c>
      <c r="F44" s="53" t="s">
        <v>224</v>
      </c>
      <c r="G44" s="20"/>
      <c r="H44" s="20"/>
      <c r="I44" s="20"/>
      <c r="J44" s="20"/>
      <c r="K44" s="20"/>
    </row>
    <row r="45" spans="1:11" s="19" customFormat="1" ht="75">
      <c r="A45" s="53" t="s">
        <v>209</v>
      </c>
      <c r="B45" s="53" t="s">
        <v>7</v>
      </c>
      <c r="C45" s="53" t="s">
        <v>225</v>
      </c>
      <c r="D45" s="52">
        <v>44171.833333333336</v>
      </c>
      <c r="E45" s="52">
        <v>44172.25</v>
      </c>
      <c r="F45" s="53" t="s">
        <v>224</v>
      </c>
      <c r="G45" s="35"/>
      <c r="H45" s="35"/>
      <c r="I45" s="35"/>
      <c r="J45" s="35"/>
      <c r="K45" s="35"/>
    </row>
    <row r="46" spans="1:6" s="19" customFormat="1" ht="15">
      <c r="A46" s="41" t="s">
        <v>190</v>
      </c>
      <c r="B46" s="41" t="s">
        <v>4</v>
      </c>
      <c r="C46" s="41" t="s">
        <v>308</v>
      </c>
      <c r="D46" s="46">
        <v>44171.833333333336</v>
      </c>
      <c r="E46" s="46">
        <v>44172.208333333336</v>
      </c>
      <c r="F46" s="41"/>
    </row>
    <row r="47" spans="1:11" s="19" customFormat="1" ht="15.75">
      <c r="A47" s="41" t="s">
        <v>190</v>
      </c>
      <c r="B47" s="41" t="s">
        <v>4</v>
      </c>
      <c r="C47" s="41" t="s">
        <v>309</v>
      </c>
      <c r="D47" s="46">
        <v>44171.833333333336</v>
      </c>
      <c r="E47" s="46">
        <v>44172.208333333336</v>
      </c>
      <c r="F47" s="41"/>
      <c r="G47" s="35"/>
      <c r="H47" s="35"/>
      <c r="I47" s="35"/>
      <c r="J47" s="35"/>
      <c r="K47" s="35"/>
    </row>
    <row r="48" spans="1:11" s="19" customFormat="1" ht="15.75">
      <c r="A48" s="41" t="s">
        <v>311</v>
      </c>
      <c r="B48" s="41" t="s">
        <v>2</v>
      </c>
      <c r="C48" s="41" t="s">
        <v>312</v>
      </c>
      <c r="D48" s="46">
        <v>44171.875</v>
      </c>
      <c r="E48" s="46">
        <v>44172.208333333336</v>
      </c>
      <c r="F48" s="41"/>
      <c r="G48" s="35"/>
      <c r="H48" s="35"/>
      <c r="I48" s="35"/>
      <c r="J48" s="35"/>
      <c r="K48" s="35"/>
    </row>
    <row r="49" spans="1:11" s="19" customFormat="1" ht="15.75">
      <c r="A49" s="36"/>
      <c r="B49" s="36"/>
      <c r="C49" s="36"/>
      <c r="D49" s="48"/>
      <c r="E49" s="37"/>
      <c r="F49" s="36"/>
      <c r="G49" s="35"/>
      <c r="H49" s="35"/>
      <c r="I49" s="35"/>
      <c r="J49" s="35"/>
      <c r="K49" s="35"/>
    </row>
    <row r="50" spans="1:6" s="19" customFormat="1" ht="15">
      <c r="A50" s="36"/>
      <c r="B50" s="37"/>
      <c r="C50" s="37"/>
      <c r="D50" s="37"/>
      <c r="E50" s="37"/>
      <c r="F50" s="36"/>
    </row>
    <row r="51" spans="1:11" s="19" customFormat="1" ht="15">
      <c r="A51" s="36"/>
      <c r="B51" s="36"/>
      <c r="C51" s="36"/>
      <c r="D51" s="48"/>
      <c r="E51" s="37"/>
      <c r="F51" s="36"/>
      <c r="G51" s="20"/>
      <c r="H51" s="20"/>
      <c r="I51" s="20"/>
      <c r="J51" s="20"/>
      <c r="K51" s="20"/>
    </row>
    <row r="52" spans="1:11" s="19" customFormat="1" ht="15.75">
      <c r="A52" s="36"/>
      <c r="B52" s="36"/>
      <c r="C52" s="36"/>
      <c r="D52" s="48"/>
      <c r="E52" s="37"/>
      <c r="F52" s="36"/>
      <c r="G52" s="35"/>
      <c r="H52" s="35"/>
      <c r="I52" s="35"/>
      <c r="J52" s="35"/>
      <c r="K52" s="35"/>
    </row>
    <row r="53" spans="1:11" s="19" customFormat="1" ht="15.75">
      <c r="A53" s="47"/>
      <c r="B53" s="47"/>
      <c r="C53" s="47"/>
      <c r="D53" s="48"/>
      <c r="E53" s="48"/>
      <c r="F53" s="47"/>
      <c r="G53" s="35"/>
      <c r="H53" s="35"/>
      <c r="I53" s="35"/>
      <c r="J53" s="35"/>
      <c r="K53" s="35"/>
    </row>
    <row r="54" spans="1:11" s="19" customFormat="1" ht="15.75">
      <c r="A54" s="53"/>
      <c r="B54" s="53"/>
      <c r="C54" s="53"/>
      <c r="D54" s="52"/>
      <c r="E54" s="52"/>
      <c r="F54" s="57"/>
      <c r="G54" s="35"/>
      <c r="H54" s="35"/>
      <c r="I54" s="35"/>
      <c r="J54" s="35"/>
      <c r="K54" s="35"/>
    </row>
    <row r="55" spans="1:11" s="19" customFormat="1" ht="15.75">
      <c r="A55" s="41"/>
      <c r="B55" s="41"/>
      <c r="C55" s="41"/>
      <c r="D55" s="46"/>
      <c r="E55" s="46"/>
      <c r="F55" s="41"/>
      <c r="G55" s="35"/>
      <c r="H55" s="35"/>
      <c r="I55" s="35"/>
      <c r="J55" s="35"/>
      <c r="K55" s="35"/>
    </row>
    <row r="56" spans="1:11" s="19" customFormat="1" ht="15.75">
      <c r="A56" s="41"/>
      <c r="B56" s="41"/>
      <c r="C56" s="41"/>
      <c r="D56" s="46"/>
      <c r="E56" s="46"/>
      <c r="F56" s="41"/>
      <c r="G56" s="35"/>
      <c r="H56" s="35"/>
      <c r="I56" s="35"/>
      <c r="J56" s="35"/>
      <c r="K56" s="35"/>
    </row>
    <row r="57" spans="1:6" s="7" customFormat="1" ht="15.75">
      <c r="A57" s="41"/>
      <c r="B57" s="41"/>
      <c r="C57" s="41"/>
      <c r="D57" s="46"/>
      <c r="E57" s="46"/>
      <c r="F57" s="41"/>
    </row>
    <row r="58" spans="1:11" s="7" customFormat="1" ht="15.75">
      <c r="A58" s="41"/>
      <c r="B58" s="41"/>
      <c r="C58" s="41"/>
      <c r="D58" s="46"/>
      <c r="E58" s="46"/>
      <c r="F58" s="41"/>
      <c r="G58" s="19"/>
      <c r="H58" s="19"/>
      <c r="I58" s="19"/>
      <c r="J58" s="19"/>
      <c r="K58" s="19"/>
    </row>
    <row r="59" spans="1:11" s="7" customFormat="1" ht="15.75">
      <c r="A59" s="53"/>
      <c r="B59" s="53"/>
      <c r="C59" s="53"/>
      <c r="D59" s="52"/>
      <c r="E59" s="52"/>
      <c r="F59" s="53"/>
      <c r="G59" s="35"/>
      <c r="H59" s="35"/>
      <c r="I59" s="35"/>
      <c r="J59" s="35"/>
      <c r="K59" s="35"/>
    </row>
    <row r="60" spans="1:11" s="7" customFormat="1" ht="15.75">
      <c r="A60" s="53"/>
      <c r="B60" s="53"/>
      <c r="C60" s="53"/>
      <c r="D60" s="52"/>
      <c r="E60" s="52"/>
      <c r="F60" s="53"/>
      <c r="G60" s="19"/>
      <c r="H60" s="19"/>
      <c r="I60" s="19"/>
      <c r="J60" s="19"/>
      <c r="K60" s="19"/>
    </row>
    <row r="61" spans="1:11" s="7" customFormat="1" ht="15.75">
      <c r="A61" s="53"/>
      <c r="B61" s="53"/>
      <c r="C61" s="53"/>
      <c r="D61" s="52"/>
      <c r="E61" s="52"/>
      <c r="F61" s="53"/>
      <c r="G61" s="35"/>
      <c r="H61" s="35"/>
      <c r="I61" s="35"/>
      <c r="J61" s="35"/>
      <c r="K61" s="35"/>
    </row>
    <row r="62" spans="1:11" s="7" customFormat="1" ht="15.75">
      <c r="A62" s="53"/>
      <c r="B62" s="53"/>
      <c r="C62" s="53"/>
      <c r="D62" s="52"/>
      <c r="E62" s="52"/>
      <c r="F62" s="53"/>
      <c r="G62" s="35"/>
      <c r="H62" s="35"/>
      <c r="I62" s="35"/>
      <c r="J62" s="35"/>
      <c r="K62" s="35"/>
    </row>
    <row r="63" spans="1:11" s="7" customFormat="1" ht="15.75">
      <c r="A63" s="53"/>
      <c r="B63" s="53"/>
      <c r="C63" s="53"/>
      <c r="D63" s="52"/>
      <c r="E63" s="52"/>
      <c r="F63" s="53"/>
      <c r="G63" s="35"/>
      <c r="H63" s="35"/>
      <c r="I63" s="35"/>
      <c r="J63" s="35"/>
      <c r="K63" s="35"/>
    </row>
    <row r="64" spans="1:11" s="7" customFormat="1" ht="15.75">
      <c r="A64" s="41"/>
      <c r="B64" s="41"/>
      <c r="C64" s="41"/>
      <c r="D64" s="46"/>
      <c r="E64" s="46"/>
      <c r="F64" s="41"/>
      <c r="G64" s="19"/>
      <c r="H64" s="19"/>
      <c r="I64" s="19"/>
      <c r="J64" s="19"/>
      <c r="K64" s="19"/>
    </row>
    <row r="65" spans="1:11" s="7" customFormat="1" ht="15.75">
      <c r="A65" s="41"/>
      <c r="B65" s="41"/>
      <c r="C65" s="41"/>
      <c r="D65" s="46"/>
      <c r="E65" s="46"/>
      <c r="F65" s="41"/>
      <c r="G65" s="19"/>
      <c r="H65" s="19"/>
      <c r="I65" s="19"/>
      <c r="J65" s="19"/>
      <c r="K65" s="19"/>
    </row>
    <row r="66" spans="1:6" s="7" customFormat="1" ht="15.75">
      <c r="A66" s="41"/>
      <c r="B66" s="41"/>
      <c r="C66" s="41"/>
      <c r="D66" s="46"/>
      <c r="E66" s="46"/>
      <c r="F66" s="41"/>
    </row>
    <row r="67" spans="1:6" s="7" customFormat="1" ht="15.75">
      <c r="A67" s="38"/>
      <c r="B67" s="38"/>
      <c r="C67" s="43"/>
      <c r="D67" s="42"/>
      <c r="E67" s="42"/>
      <c r="F67" s="38"/>
    </row>
    <row r="68" spans="1:11" s="7" customFormat="1" ht="15.75">
      <c r="A68" s="38"/>
      <c r="B68" s="38"/>
      <c r="C68" s="38"/>
      <c r="D68" s="42"/>
      <c r="E68" s="42"/>
      <c r="F68" s="38"/>
      <c r="G68" s="19"/>
      <c r="H68" s="19"/>
      <c r="I68" s="19"/>
      <c r="J68" s="19"/>
      <c r="K68" s="19"/>
    </row>
    <row r="69" spans="1:6" s="7" customFormat="1" ht="15.75">
      <c r="A69" s="41"/>
      <c r="B69" s="41"/>
      <c r="C69" s="41"/>
      <c r="D69" s="46"/>
      <c r="E69" s="46"/>
      <c r="F69" s="41"/>
    </row>
    <row r="70" spans="1:6" s="7" customFormat="1" ht="15.75">
      <c r="A70" s="41"/>
      <c r="B70" s="41"/>
      <c r="C70" s="41"/>
      <c r="D70" s="46"/>
      <c r="E70" s="46"/>
      <c r="F70" s="41"/>
    </row>
    <row r="71" spans="1:6" s="7" customFormat="1" ht="15.75">
      <c r="A71" s="41"/>
      <c r="B71" s="41"/>
      <c r="C71" s="41"/>
      <c r="D71" s="46"/>
      <c r="E71" s="46"/>
      <c r="F71" s="41"/>
    </row>
    <row r="72" spans="1:6" s="7" customFormat="1" ht="15.75">
      <c r="A72" s="41"/>
      <c r="B72" s="41"/>
      <c r="C72" s="41"/>
      <c r="D72" s="46"/>
      <c r="E72" s="46"/>
      <c r="F72" s="41"/>
    </row>
    <row r="73" spans="1:6" s="7" customFormat="1" ht="15.75">
      <c r="A73" s="41"/>
      <c r="B73" s="41"/>
      <c r="C73" s="41"/>
      <c r="D73" s="46"/>
      <c r="E73" s="46"/>
      <c r="F73" s="41"/>
    </row>
    <row r="74" spans="1:6" s="7" customFormat="1" ht="15.75">
      <c r="A74" s="41"/>
      <c r="B74" s="41"/>
      <c r="C74" s="41"/>
      <c r="D74" s="46"/>
      <c r="E74" s="46"/>
      <c r="F74" s="41"/>
    </row>
    <row r="75" spans="1:6" s="7" customFormat="1" ht="15.75">
      <c r="A75" s="41"/>
      <c r="B75" s="41"/>
      <c r="C75" s="41"/>
      <c r="D75" s="46"/>
      <c r="E75" s="46"/>
      <c r="F75" s="41"/>
    </row>
    <row r="76" spans="1:6" s="7" customFormat="1" ht="15.75">
      <c r="A76" s="41"/>
      <c r="B76" s="41"/>
      <c r="C76" s="41"/>
      <c r="D76" s="46"/>
      <c r="E76" s="46"/>
      <c r="F76" s="41"/>
    </row>
    <row r="77" spans="1:6" s="7" customFormat="1" ht="15.75">
      <c r="A77" s="41"/>
      <c r="B77" s="41"/>
      <c r="C77" s="41"/>
      <c r="D77" s="46"/>
      <c r="E77" s="46"/>
      <c r="F77" s="41"/>
    </row>
    <row r="78" spans="1:6" s="7" customFormat="1" ht="15.75">
      <c r="A78" s="41"/>
      <c r="B78" s="41"/>
      <c r="C78" s="41"/>
      <c r="D78" s="46"/>
      <c r="E78" s="46"/>
      <c r="F78" s="41"/>
    </row>
    <row r="79" spans="1:6" s="7" customFormat="1" ht="15.75">
      <c r="A79" s="41"/>
      <c r="B79" s="41"/>
      <c r="C79" s="41"/>
      <c r="D79" s="46"/>
      <c r="E79" s="46"/>
      <c r="F79" s="41"/>
    </row>
    <row r="80" spans="1:6" s="7" customFormat="1" ht="15.75">
      <c r="A80" s="41"/>
      <c r="B80" s="41"/>
      <c r="C80" s="41"/>
      <c r="D80" s="46"/>
      <c r="E80" s="46"/>
      <c r="F80" s="41"/>
    </row>
    <row r="81" spans="1:6" s="7" customFormat="1" ht="15.75">
      <c r="A81" s="21"/>
      <c r="B81" s="21"/>
      <c r="C81" s="21"/>
      <c r="D81" s="26"/>
      <c r="E81" s="26"/>
      <c r="F81" s="21"/>
    </row>
    <row r="82" spans="1:6" s="7" customFormat="1" ht="15.75">
      <c r="A82" s="21"/>
      <c r="B82" s="21"/>
      <c r="C82" s="21"/>
      <c r="D82" s="26"/>
      <c r="E82" s="26"/>
      <c r="F82" s="21"/>
    </row>
    <row r="83" spans="1:6" s="7" customFormat="1" ht="15.75">
      <c r="A83" s="21"/>
      <c r="B83" s="21"/>
      <c r="C83" s="21"/>
      <c r="D83" s="26"/>
      <c r="E83" s="26"/>
      <c r="F83" s="21"/>
    </row>
    <row r="84" spans="1:6" s="7" customFormat="1" ht="15.75">
      <c r="A84" s="21"/>
      <c r="B84" s="21"/>
      <c r="C84" s="21"/>
      <c r="D84" s="26"/>
      <c r="E84" s="26"/>
      <c r="F84" s="21"/>
    </row>
    <row r="85" spans="1:6" s="7" customFormat="1" ht="15.75">
      <c r="A85" s="30"/>
      <c r="B85" s="30"/>
      <c r="C85" s="30"/>
      <c r="D85" s="33"/>
      <c r="E85" s="33"/>
      <c r="F85" s="31"/>
    </row>
    <row r="86" spans="1:6" s="7" customFormat="1" ht="15.75">
      <c r="A86" s="30"/>
      <c r="B86" s="30"/>
      <c r="C86" s="30"/>
      <c r="D86" s="33"/>
      <c r="E86" s="33"/>
      <c r="F86" s="31"/>
    </row>
    <row r="87" spans="1:6" s="7" customFormat="1" ht="15.75">
      <c r="A87" s="30"/>
      <c r="B87" s="30"/>
      <c r="C87" s="30"/>
      <c r="D87" s="33"/>
      <c r="E87" s="33"/>
      <c r="F87" s="31"/>
    </row>
    <row r="88" spans="1:6" s="7" customFormat="1" ht="15.75">
      <c r="A88" s="30"/>
      <c r="B88" s="30"/>
      <c r="C88" s="30"/>
      <c r="D88" s="33"/>
      <c r="E88" s="33"/>
      <c r="F88" s="31"/>
    </row>
    <row r="89" spans="1:6" s="7" customFormat="1" ht="15.75">
      <c r="A89" s="30"/>
      <c r="B89" s="30"/>
      <c r="C89" s="30"/>
      <c r="D89" s="33"/>
      <c r="E89" s="33"/>
      <c r="F89" s="31"/>
    </row>
    <row r="90" spans="1:6" s="7" customFormat="1" ht="15.75">
      <c r="A90" s="30"/>
      <c r="B90" s="30"/>
      <c r="C90" s="30"/>
      <c r="D90" s="33"/>
      <c r="E90" s="33"/>
      <c r="F90" s="31"/>
    </row>
    <row r="91" spans="1:6" s="7" customFormat="1" ht="15.75">
      <c r="A91" s="31"/>
      <c r="B91" s="31"/>
      <c r="C91" s="28"/>
      <c r="D91" s="33"/>
      <c r="E91" s="33"/>
      <c r="F91" s="28"/>
    </row>
    <row r="92" spans="1:6" s="7" customFormat="1" ht="15.75">
      <c r="A92" s="31"/>
      <c r="B92" s="31"/>
      <c r="C92" s="28"/>
      <c r="D92" s="33"/>
      <c r="E92" s="33"/>
      <c r="F92" s="28"/>
    </row>
    <row r="93" spans="1:6" s="7" customFormat="1" ht="15.75">
      <c r="A93" s="31"/>
      <c r="B93" s="31"/>
      <c r="C93" s="28"/>
      <c r="D93" s="33"/>
      <c r="E93" s="33"/>
      <c r="F93" s="28"/>
    </row>
    <row r="94" spans="1:6" s="7" customFormat="1" ht="15.75">
      <c r="A94" s="31"/>
      <c r="B94" s="31"/>
      <c r="C94" s="28"/>
      <c r="D94" s="33"/>
      <c r="E94" s="33"/>
      <c r="F94" s="28"/>
    </row>
    <row r="95" spans="1:6" s="7" customFormat="1" ht="15.75">
      <c r="A95" s="31"/>
      <c r="B95" s="31"/>
      <c r="C95" s="28"/>
      <c r="D95" s="33"/>
      <c r="E95" s="33"/>
      <c r="F95" s="28"/>
    </row>
    <row r="96" spans="1:6" s="7" customFormat="1" ht="15.75">
      <c r="A96" s="31"/>
      <c r="B96" s="31"/>
      <c r="C96" s="28"/>
      <c r="D96" s="33"/>
      <c r="E96" s="33"/>
      <c r="F96" s="28"/>
    </row>
    <row r="97" spans="1:6" s="7" customFormat="1" ht="15.75">
      <c r="A97" s="31"/>
      <c r="B97" s="31"/>
      <c r="C97" s="28"/>
      <c r="D97" s="33"/>
      <c r="E97" s="33"/>
      <c r="F97" s="28"/>
    </row>
    <row r="98" spans="1:6" s="7" customFormat="1" ht="15.75">
      <c r="A98" s="31"/>
      <c r="B98" s="31"/>
      <c r="C98" s="28"/>
      <c r="D98" s="33"/>
      <c r="E98" s="33"/>
      <c r="F98" s="28"/>
    </row>
    <row r="99" spans="1:6" s="7" customFormat="1" ht="15.75">
      <c r="A99" s="31"/>
      <c r="B99" s="31"/>
      <c r="C99" s="28"/>
      <c r="D99" s="33"/>
      <c r="E99" s="33"/>
      <c r="F99" s="28"/>
    </row>
    <row r="100" spans="1:6" s="7" customFormat="1" ht="15.75">
      <c r="A100" s="31"/>
      <c r="B100" s="31"/>
      <c r="C100" s="28"/>
      <c r="D100" s="33"/>
      <c r="E100" s="33"/>
      <c r="F100" s="28"/>
    </row>
    <row r="101" spans="1:6" s="7" customFormat="1" ht="15.75">
      <c r="A101" s="31"/>
      <c r="B101" s="31"/>
      <c r="C101" s="28"/>
      <c r="D101" s="33"/>
      <c r="E101" s="33"/>
      <c r="F101" s="28"/>
    </row>
    <row r="102" spans="1:6" s="7" customFormat="1" ht="15.75">
      <c r="A102" s="31"/>
      <c r="B102" s="31"/>
      <c r="C102" s="28"/>
      <c r="D102" s="33"/>
      <c r="E102" s="33"/>
      <c r="F102" s="28"/>
    </row>
    <row r="103" spans="1:6" s="7" customFormat="1" ht="15.75">
      <c r="A103" s="31"/>
      <c r="B103" s="31"/>
      <c r="C103" s="28"/>
      <c r="D103" s="33"/>
      <c r="E103" s="33"/>
      <c r="F103" s="28"/>
    </row>
    <row r="104" spans="1:6" s="7" customFormat="1" ht="15.75">
      <c r="A104" s="21"/>
      <c r="B104" s="26"/>
      <c r="C104" s="26"/>
      <c r="D104" s="34"/>
      <c r="E104" s="34"/>
      <c r="F104" s="28"/>
    </row>
    <row r="105" spans="1:6" s="7" customFormat="1" ht="15.75">
      <c r="A105" s="21"/>
      <c r="B105" s="26"/>
      <c r="C105" s="26"/>
      <c r="D105" s="34"/>
      <c r="E105" s="34"/>
      <c r="F105" s="28"/>
    </row>
    <row r="106" spans="1:6" s="7" customFormat="1" ht="15.75">
      <c r="A106" s="21"/>
      <c r="B106" s="26"/>
      <c r="C106" s="26"/>
      <c r="D106" s="34"/>
      <c r="E106" s="34"/>
      <c r="F106" s="28"/>
    </row>
    <row r="107" spans="1:6" s="7" customFormat="1" ht="15.75">
      <c r="A107" s="21"/>
      <c r="B107" s="26"/>
      <c r="C107" s="26"/>
      <c r="D107" s="34"/>
      <c r="E107" s="34"/>
      <c r="F107" s="31"/>
    </row>
    <row r="108" spans="1:6" s="7" customFormat="1" ht="15.75">
      <c r="A108" s="21"/>
      <c r="B108" s="26"/>
      <c r="C108" s="26"/>
      <c r="D108" s="34"/>
      <c r="E108" s="34"/>
      <c r="F108" s="31"/>
    </row>
    <row r="109" spans="1:6" s="7" customFormat="1" ht="15.75">
      <c r="A109" s="21"/>
      <c r="B109" s="26"/>
      <c r="C109" s="26"/>
      <c r="D109" s="34"/>
      <c r="E109" s="34"/>
      <c r="F109" s="31"/>
    </row>
    <row r="110" spans="1:6" s="7" customFormat="1" ht="15.75">
      <c r="A110" s="21"/>
      <c r="B110" s="26"/>
      <c r="C110" s="26"/>
      <c r="D110" s="34"/>
      <c r="E110" s="34"/>
      <c r="F110" s="31"/>
    </row>
    <row r="111" spans="1:6" s="7" customFormat="1" ht="15.75">
      <c r="A111" s="21"/>
      <c r="B111" s="26"/>
      <c r="C111" s="26"/>
      <c r="D111" s="34"/>
      <c r="E111" s="34"/>
      <c r="F111" s="31"/>
    </row>
    <row r="112" spans="1:6" s="7" customFormat="1" ht="15.75">
      <c r="A112" s="21"/>
      <c r="B112" s="26"/>
      <c r="C112" s="26"/>
      <c r="D112" s="34"/>
      <c r="E112" s="34"/>
      <c r="F112" s="31"/>
    </row>
    <row r="113" spans="1:6" s="7" customFormat="1" ht="15.75">
      <c r="A113" s="21"/>
      <c r="B113" s="26"/>
      <c r="C113" s="26"/>
      <c r="D113" s="26"/>
      <c r="E113" s="26"/>
      <c r="F113" s="31"/>
    </row>
    <row r="114" spans="1:6" s="7" customFormat="1" ht="15.75">
      <c r="A114" s="31"/>
      <c r="B114" s="31"/>
      <c r="C114" s="31"/>
      <c r="D114" s="29"/>
      <c r="E114" s="29"/>
      <c r="F114" s="31"/>
    </row>
    <row r="115" spans="1:6" s="7" customFormat="1" ht="15.75">
      <c r="A115" s="31"/>
      <c r="B115" s="31"/>
      <c r="C115" s="31"/>
      <c r="D115" s="29"/>
      <c r="E115" s="29"/>
      <c r="F115" s="31"/>
    </row>
    <row r="116" spans="1:6" s="7" customFormat="1" ht="15.75">
      <c r="A116" s="31"/>
      <c r="B116" s="32"/>
      <c r="C116" s="31"/>
      <c r="D116" s="29"/>
      <c r="E116" s="29"/>
      <c r="F116" s="31"/>
    </row>
    <row r="117" spans="1:6" s="7" customFormat="1" ht="15.75">
      <c r="A117" s="31"/>
      <c r="B117" s="31"/>
      <c r="C117" s="31"/>
      <c r="D117" s="29"/>
      <c r="E117" s="29"/>
      <c r="F117" s="31"/>
    </row>
    <row r="118" spans="1:6" s="7" customFormat="1" ht="15.75">
      <c r="A118" s="31"/>
      <c r="B118" s="31"/>
      <c r="C118" s="31"/>
      <c r="D118" s="29"/>
      <c r="E118" s="29"/>
      <c r="F118" s="31"/>
    </row>
    <row r="119" spans="1:6" s="7" customFormat="1" ht="15.75">
      <c r="A119" s="31"/>
      <c r="B119" s="31"/>
      <c r="C119" s="31"/>
      <c r="D119" s="29"/>
      <c r="E119" s="29"/>
      <c r="F119" s="31"/>
    </row>
    <row r="120" spans="1:6" s="7" customFormat="1" ht="15.75">
      <c r="A120" s="6"/>
      <c r="B120" s="6"/>
      <c r="C120" s="6"/>
      <c r="D120" s="6"/>
      <c r="E120" s="6"/>
      <c r="F120" s="6"/>
    </row>
    <row r="121" spans="1:6" s="7" customFormat="1" ht="15.75">
      <c r="A121" s="6"/>
      <c r="B121" s="6"/>
      <c r="C121" s="6"/>
      <c r="D121" s="6"/>
      <c r="E121" s="6"/>
      <c r="F121" s="6"/>
    </row>
    <row r="122" spans="1:6" s="7" customFormat="1" ht="15.75">
      <c r="A122" s="6"/>
      <c r="B122" s="6"/>
      <c r="C122" s="6"/>
      <c r="D122" s="6"/>
      <c r="E122" s="5"/>
      <c r="F122" s="5"/>
    </row>
    <row r="123" spans="1:6" s="7" customFormat="1" ht="15.75">
      <c r="A123" s="6"/>
      <c r="B123" s="6"/>
      <c r="C123" s="6"/>
      <c r="D123" s="6"/>
      <c r="E123" s="5"/>
      <c r="F123" s="5"/>
    </row>
    <row r="124" spans="1:6" s="7" customFormat="1" ht="15.75">
      <c r="A124" s="6"/>
      <c r="B124" s="6"/>
      <c r="C124" s="6"/>
      <c r="D124" s="6"/>
      <c r="E124" s="5"/>
      <c r="F124" s="5"/>
    </row>
    <row r="125" spans="1:6" s="7" customFormat="1" ht="15.75">
      <c r="A125" s="6"/>
      <c r="B125" s="6"/>
      <c r="C125" s="6"/>
      <c r="D125" s="6"/>
      <c r="E125" s="5"/>
      <c r="F125" s="5"/>
    </row>
    <row r="126" spans="1:6" s="7" customFormat="1" ht="15.75">
      <c r="A126" s="6"/>
      <c r="B126" s="6"/>
      <c r="C126" s="6"/>
      <c r="D126" s="6"/>
      <c r="E126" s="5"/>
      <c r="F126" s="5"/>
    </row>
    <row r="127" spans="1:6" s="7" customFormat="1" ht="15.75">
      <c r="A127" s="6"/>
      <c r="B127" s="6"/>
      <c r="C127" s="6"/>
      <c r="D127" s="6"/>
      <c r="E127" s="5"/>
      <c r="F127" s="5"/>
    </row>
    <row r="128" spans="1:6" s="7" customFormat="1" ht="15.75">
      <c r="A128" s="6"/>
      <c r="B128" s="6"/>
      <c r="C128" s="6"/>
      <c r="D128" s="6"/>
      <c r="E128" s="5"/>
      <c r="F128" s="5"/>
    </row>
    <row r="129" spans="1:6" s="7" customFormat="1" ht="15.75">
      <c r="A129" s="6"/>
      <c r="B129" s="6"/>
      <c r="C129" s="6"/>
      <c r="D129" s="6"/>
      <c r="E129" s="5"/>
      <c r="F129" s="5"/>
    </row>
    <row r="130" spans="1:6" s="7" customFormat="1" ht="15.75">
      <c r="A130" s="6"/>
      <c r="B130" s="6"/>
      <c r="C130" s="6"/>
      <c r="D130" s="6"/>
      <c r="E130" s="5"/>
      <c r="F130" s="5"/>
    </row>
    <row r="131" spans="1:6" s="7" customFormat="1" ht="15.75">
      <c r="A131" s="6"/>
      <c r="B131" s="6"/>
      <c r="C131" s="6"/>
      <c r="D131" s="6"/>
      <c r="E131" s="5"/>
      <c r="F131" s="5"/>
    </row>
    <row r="132" spans="1:6" s="7" customFormat="1" ht="15.75">
      <c r="A132" s="6"/>
      <c r="B132" s="6"/>
      <c r="C132" s="6"/>
      <c r="D132" s="6"/>
      <c r="E132" s="5"/>
      <c r="F132" s="5"/>
    </row>
    <row r="133" spans="1:6" s="7" customFormat="1" ht="15.75">
      <c r="A133" s="6"/>
      <c r="B133" s="6"/>
      <c r="C133" s="6"/>
      <c r="D133" s="6"/>
      <c r="E133" s="5"/>
      <c r="F133" s="5"/>
    </row>
    <row r="134" spans="1:6" s="7" customFormat="1" ht="15.75">
      <c r="A134" s="6"/>
      <c r="B134" s="6"/>
      <c r="C134" s="6"/>
      <c r="D134" s="6"/>
      <c r="E134" s="5"/>
      <c r="F134" s="5"/>
    </row>
    <row r="135" spans="1:6" s="7" customFormat="1" ht="15.75">
      <c r="A135" s="6"/>
      <c r="B135" s="6"/>
      <c r="C135" s="6"/>
      <c r="D135" s="6"/>
      <c r="E135" s="5"/>
      <c r="F135" s="5"/>
    </row>
    <row r="136" spans="1:6" s="7" customFormat="1" ht="15.75">
      <c r="A136" s="6"/>
      <c r="B136" s="6"/>
      <c r="C136" s="6"/>
      <c r="D136" s="6"/>
      <c r="E136" s="5"/>
      <c r="F136" s="5"/>
    </row>
    <row r="137" spans="1:6" s="7" customFormat="1" ht="15.75">
      <c r="A137" s="6"/>
      <c r="B137" s="6"/>
      <c r="C137" s="6"/>
      <c r="D137" s="6"/>
      <c r="E137" s="5"/>
      <c r="F137" s="5"/>
    </row>
    <row r="138" spans="1:6" s="7" customFormat="1" ht="15.75">
      <c r="A138" s="9"/>
      <c r="B138" s="6"/>
      <c r="C138" s="9"/>
      <c r="D138" s="6"/>
      <c r="E138" s="5"/>
      <c r="F138" s="9"/>
    </row>
    <row r="139" spans="1:6" s="7" customFormat="1" ht="15.75">
      <c r="A139" s="9"/>
      <c r="B139" s="6"/>
      <c r="C139" s="6"/>
      <c r="D139" s="6"/>
      <c r="E139" s="5"/>
      <c r="F139" s="5"/>
    </row>
    <row r="140" spans="1:6" s="7" customFormat="1" ht="15.75">
      <c r="A140" s="9"/>
      <c r="B140" s="6"/>
      <c r="C140" s="9"/>
      <c r="D140" s="6"/>
      <c r="E140" s="5"/>
      <c r="F140" s="9"/>
    </row>
    <row r="141" spans="1:6" s="7" customFormat="1" ht="15.75">
      <c r="A141" s="9"/>
      <c r="B141" s="6"/>
      <c r="C141" s="9"/>
      <c r="D141" s="6"/>
      <c r="E141" s="5"/>
      <c r="F141" s="9"/>
    </row>
    <row r="142" spans="1:6" s="7" customFormat="1" ht="15.75">
      <c r="A142" s="9"/>
      <c r="B142" s="6"/>
      <c r="C142" s="13"/>
      <c r="D142" s="6"/>
      <c r="E142" s="5"/>
      <c r="F142" s="9"/>
    </row>
    <row r="143" spans="1:6" s="7" customFormat="1" ht="15.75">
      <c r="A143" s="9"/>
      <c r="B143" s="6"/>
      <c r="C143" s="9"/>
      <c r="D143" s="6"/>
      <c r="E143" s="6"/>
      <c r="F143" s="9"/>
    </row>
    <row r="144" spans="1:6" s="7" customFormat="1" ht="15.75">
      <c r="A144" s="15"/>
      <c r="B144" s="10"/>
      <c r="C144" s="10"/>
      <c r="D144" s="10"/>
      <c r="E144" s="11"/>
      <c r="F144" s="11"/>
    </row>
    <row r="145" spans="1:6" s="7" customFormat="1" ht="15.75">
      <c r="A145" s="15"/>
      <c r="B145" s="10"/>
      <c r="C145" s="10"/>
      <c r="D145" s="10"/>
      <c r="E145" s="11"/>
      <c r="F145" s="11"/>
    </row>
    <row r="146" spans="1:6" s="7" customFormat="1" ht="15.75">
      <c r="A146" s="15"/>
      <c r="B146" s="10"/>
      <c r="C146" s="10"/>
      <c r="D146" s="10"/>
      <c r="E146" s="11"/>
      <c r="F146" s="6"/>
    </row>
    <row r="147" spans="1:6" s="7" customFormat="1" ht="15.75">
      <c r="A147" s="15"/>
      <c r="B147" s="10"/>
      <c r="C147" s="10"/>
      <c r="D147" s="10"/>
      <c r="E147" s="11"/>
      <c r="F147" s="6"/>
    </row>
    <row r="148" spans="1:6" s="7" customFormat="1" ht="15.75">
      <c r="A148" s="6"/>
      <c r="B148" s="6"/>
      <c r="C148" s="6"/>
      <c r="D148" s="6"/>
      <c r="E148" s="6"/>
      <c r="F148" s="8"/>
    </row>
    <row r="149" spans="1:6" s="7" customFormat="1" ht="15.75">
      <c r="A149" s="6"/>
      <c r="B149" s="6"/>
      <c r="C149" s="6"/>
      <c r="D149" s="6"/>
      <c r="E149" s="11"/>
      <c r="F149" s="6"/>
    </row>
    <row r="150" spans="1:6" s="7" customFormat="1" ht="15.75">
      <c r="A150" s="10"/>
      <c r="B150" s="10"/>
      <c r="C150" s="10"/>
      <c r="D150" s="10"/>
      <c r="E150" s="10"/>
      <c r="F150" s="10"/>
    </row>
    <row r="151" spans="1:6" s="7" customFormat="1" ht="15.75">
      <c r="A151" s="10"/>
      <c r="B151" s="10"/>
      <c r="C151" s="10"/>
      <c r="D151" s="10"/>
      <c r="E151" s="10"/>
      <c r="F151" s="10"/>
    </row>
    <row r="152" spans="1:6" s="7" customFormat="1" ht="15.75">
      <c r="A152" s="6"/>
      <c r="B152" s="6"/>
      <c r="C152" s="6"/>
      <c r="D152" s="6"/>
      <c r="E152" s="6"/>
      <c r="F152" s="8"/>
    </row>
    <row r="153" spans="1:6" s="7" customFormat="1" ht="15.75">
      <c r="A153" s="6"/>
      <c r="B153" s="6"/>
      <c r="C153" s="6"/>
      <c r="D153" s="6"/>
      <c r="E153" s="6"/>
      <c r="F153" s="8"/>
    </row>
    <row r="154" spans="1:6" s="7" customFormat="1" ht="15.75">
      <c r="A154" s="6"/>
      <c r="B154" s="6"/>
      <c r="C154" s="6"/>
      <c r="D154" s="6"/>
      <c r="E154" s="6"/>
      <c r="F154" s="8"/>
    </row>
    <row r="155" spans="1:6" s="7" customFormat="1" ht="15.75">
      <c r="A155" s="6"/>
      <c r="B155" s="6"/>
      <c r="C155" s="6"/>
      <c r="D155" s="14"/>
      <c r="E155" s="6"/>
      <c r="F155" s="6"/>
    </row>
    <row r="156" spans="1:6" s="7" customFormat="1" ht="15.75">
      <c r="A156" s="6"/>
      <c r="B156" s="6"/>
      <c r="C156" s="6"/>
      <c r="D156" s="14"/>
      <c r="E156" s="6"/>
      <c r="F156" s="6"/>
    </row>
    <row r="157" spans="1:6" s="7" customFormat="1" ht="15.75">
      <c r="A157" s="16"/>
      <c r="B157" s="6"/>
      <c r="C157" s="17"/>
      <c r="D157" s="14"/>
      <c r="E157" s="18"/>
      <c r="F157" s="18"/>
    </row>
    <row r="158" spans="1:6" s="7" customFormat="1" ht="15.75">
      <c r="A158" s="6"/>
      <c r="B158" s="6"/>
      <c r="C158" s="6"/>
      <c r="D158" s="6"/>
      <c r="E158" s="5"/>
      <c r="F158" s="5"/>
    </row>
    <row r="159" spans="1:6" s="7" customFormat="1" ht="15.75">
      <c r="A159" s="6"/>
      <c r="B159" s="6"/>
      <c r="C159" s="6"/>
      <c r="D159" s="6"/>
      <c r="E159" s="5"/>
      <c r="F159" s="5"/>
    </row>
    <row r="160" spans="1:6" s="7" customFormat="1" ht="15.75">
      <c r="A160" s="6"/>
      <c r="B160" s="6"/>
      <c r="C160" s="6"/>
      <c r="D160" s="6"/>
      <c r="E160" s="5"/>
      <c r="F160" s="5"/>
    </row>
    <row r="161" spans="1:6" s="7" customFormat="1" ht="15.75">
      <c r="A161" s="6"/>
      <c r="B161" s="6"/>
      <c r="C161" s="6"/>
      <c r="D161" s="6"/>
      <c r="E161" s="5"/>
      <c r="F161" s="5"/>
    </row>
    <row r="162" spans="1:6" s="7" customFormat="1" ht="15.75">
      <c r="A162" s="6"/>
      <c r="B162" s="6"/>
      <c r="C162" s="6"/>
      <c r="D162" s="6"/>
      <c r="E162" s="5"/>
      <c r="F162" s="5"/>
    </row>
    <row r="163" spans="1:6" s="7" customFormat="1" ht="15.75">
      <c r="A163" s="6"/>
      <c r="B163" s="6"/>
      <c r="C163" s="6"/>
      <c r="D163" s="6"/>
      <c r="E163" s="5"/>
      <c r="F163" s="5"/>
    </row>
    <row r="164" spans="1:6" s="7" customFormat="1" ht="15.75">
      <c r="A164" s="6"/>
      <c r="B164" s="6"/>
      <c r="C164" s="6"/>
      <c r="D164" s="6"/>
      <c r="E164" s="5"/>
      <c r="F164" s="5"/>
    </row>
    <row r="165" spans="1:6" s="7" customFormat="1" ht="15.75">
      <c r="A165" s="6"/>
      <c r="B165" s="6"/>
      <c r="C165" s="6"/>
      <c r="D165" s="6"/>
      <c r="E165" s="5"/>
      <c r="F165" s="5"/>
    </row>
    <row r="166" spans="1:6" s="7" customFormat="1" ht="15.75">
      <c r="A166" s="6"/>
      <c r="B166" s="6"/>
      <c r="C166" s="6"/>
      <c r="D166" s="6"/>
      <c r="E166" s="5"/>
      <c r="F166" s="5"/>
    </row>
    <row r="167" spans="1:6" s="7" customFormat="1" ht="15.75">
      <c r="A167" s="6"/>
      <c r="B167" s="6"/>
      <c r="C167" s="6"/>
      <c r="D167" s="6"/>
      <c r="E167" s="5"/>
      <c r="F167" s="5"/>
    </row>
    <row r="168" spans="1:6" s="7" customFormat="1" ht="15.75">
      <c r="A168" s="6"/>
      <c r="B168" s="6"/>
      <c r="C168" s="6"/>
      <c r="D168" s="6"/>
      <c r="E168" s="5"/>
      <c r="F168" s="5"/>
    </row>
    <row r="169" spans="1:6" s="7" customFormat="1" ht="15.75">
      <c r="A169" s="6"/>
      <c r="B169" s="6"/>
      <c r="C169" s="6"/>
      <c r="D169" s="6"/>
      <c r="E169" s="5"/>
      <c r="F169" s="5"/>
    </row>
    <row r="170" spans="1:6" s="7" customFormat="1" ht="15.75">
      <c r="A170" s="6"/>
      <c r="B170" s="6"/>
      <c r="C170" s="6"/>
      <c r="D170" s="6"/>
      <c r="E170" s="5"/>
      <c r="F170" s="5"/>
    </row>
    <row r="171" spans="1:6" s="7" customFormat="1" ht="15.75">
      <c r="A171" s="6"/>
      <c r="B171" s="6"/>
      <c r="C171" s="6"/>
      <c r="D171" s="6"/>
      <c r="E171" s="5"/>
      <c r="F171" s="5"/>
    </row>
    <row r="172" spans="1:6" s="7" customFormat="1" ht="15.75">
      <c r="A172" s="6"/>
      <c r="B172" s="6"/>
      <c r="C172" s="6"/>
      <c r="D172" s="6"/>
      <c r="E172" s="5"/>
      <c r="F172" s="5"/>
    </row>
    <row r="173" spans="1:6" s="7" customFormat="1" ht="15.75">
      <c r="A173" s="6"/>
      <c r="B173" s="6"/>
      <c r="C173" s="6"/>
      <c r="D173" s="6"/>
      <c r="E173" s="5"/>
      <c r="F173" s="5"/>
    </row>
    <row r="174" spans="1:6" s="7" customFormat="1" ht="15.75">
      <c r="A174" s="6"/>
      <c r="B174" s="6"/>
      <c r="C174" s="6"/>
      <c r="D174" s="6"/>
      <c r="E174" s="5"/>
      <c r="F174" s="5"/>
    </row>
    <row r="175" spans="1:6" s="7" customFormat="1" ht="15.75">
      <c r="A175" s="6"/>
      <c r="B175" s="6"/>
      <c r="C175" s="6"/>
      <c r="D175" s="6"/>
      <c r="E175" s="5"/>
      <c r="F175" s="5"/>
    </row>
    <row r="176" spans="1:6" s="7" customFormat="1" ht="15.75">
      <c r="A176" s="6"/>
      <c r="B176" s="6"/>
      <c r="C176" s="6"/>
      <c r="D176" s="6"/>
      <c r="E176" s="5"/>
      <c r="F176" s="5"/>
    </row>
    <row r="177" spans="1:6" s="7" customFormat="1" ht="15.75">
      <c r="A177" s="6"/>
      <c r="B177" s="6"/>
      <c r="C177" s="6"/>
      <c r="D177" s="6"/>
      <c r="E177" s="5"/>
      <c r="F177" s="5"/>
    </row>
    <row r="178" spans="1:6" s="7" customFormat="1" ht="15.75">
      <c r="A178" s="6"/>
      <c r="B178" s="6"/>
      <c r="C178" s="6"/>
      <c r="D178" s="6"/>
      <c r="E178" s="5"/>
      <c r="F178" s="5"/>
    </row>
    <row r="179" spans="1:6" s="7" customFormat="1" ht="15.75">
      <c r="A179" s="6"/>
      <c r="B179" s="6"/>
      <c r="C179" s="6"/>
      <c r="D179" s="6"/>
      <c r="E179" s="5"/>
      <c r="F179" s="5"/>
    </row>
    <row r="180" spans="1:6" s="7" customFormat="1" ht="15.75">
      <c r="A180" s="6"/>
      <c r="B180" s="6"/>
      <c r="C180" s="6"/>
      <c r="D180" s="6"/>
      <c r="E180" s="5"/>
      <c r="F180" s="5"/>
    </row>
    <row r="181" spans="1:6" s="7" customFormat="1" ht="15.75">
      <c r="A181" s="6"/>
      <c r="B181" s="6"/>
      <c r="C181" s="6"/>
      <c r="D181" s="6"/>
      <c r="E181" s="5"/>
      <c r="F181" s="5"/>
    </row>
    <row r="182" spans="1:6" s="7" customFormat="1" ht="15.75">
      <c r="A182" s="6"/>
      <c r="B182" s="6"/>
      <c r="C182" s="6"/>
      <c r="D182" s="6"/>
      <c r="E182" s="5"/>
      <c r="F182" s="5"/>
    </row>
    <row r="183" spans="1:6" s="7" customFormat="1" ht="15.75">
      <c r="A183" s="6"/>
      <c r="B183" s="6"/>
      <c r="C183" s="6"/>
      <c r="D183" s="6"/>
      <c r="E183" s="5"/>
      <c r="F183" s="5"/>
    </row>
    <row r="184" spans="1:6" s="7" customFormat="1" ht="15.75">
      <c r="A184" s="6"/>
      <c r="B184" s="6"/>
      <c r="C184" s="6"/>
      <c r="D184" s="6"/>
      <c r="E184" s="5"/>
      <c r="F184" s="5"/>
    </row>
    <row r="185" spans="1:6" s="7" customFormat="1" ht="15.75">
      <c r="A185" s="6"/>
      <c r="B185" s="6"/>
      <c r="C185" s="6"/>
      <c r="D185" s="6"/>
      <c r="E185" s="5"/>
      <c r="F185" s="5"/>
    </row>
    <row r="186" spans="1:6" s="7" customFormat="1" ht="15.75">
      <c r="A186" s="6"/>
      <c r="B186" s="6"/>
      <c r="C186" s="6"/>
      <c r="D186" s="6"/>
      <c r="E186" s="5"/>
      <c r="F186" s="5"/>
    </row>
    <row r="187" spans="1:6" s="7" customFormat="1" ht="15.75">
      <c r="A187" s="6"/>
      <c r="B187" s="6"/>
      <c r="C187" s="6"/>
      <c r="D187" s="6"/>
      <c r="E187" s="5"/>
      <c r="F187" s="5"/>
    </row>
    <row r="188" spans="1:6" s="7" customFormat="1" ht="15.75">
      <c r="A188" s="6"/>
      <c r="B188" s="6"/>
      <c r="C188" s="6"/>
      <c r="D188" s="6"/>
      <c r="E188" s="5"/>
      <c r="F188" s="5"/>
    </row>
    <row r="189" spans="1:6" s="7" customFormat="1" ht="15.75">
      <c r="A189" s="6"/>
      <c r="B189" s="6"/>
      <c r="C189" s="6"/>
      <c r="D189" s="6"/>
      <c r="E189" s="5"/>
      <c r="F189" s="5"/>
    </row>
    <row r="190" spans="1:6" s="7" customFormat="1" ht="15.75">
      <c r="A190" s="6"/>
      <c r="B190" s="6"/>
      <c r="C190" s="6"/>
      <c r="D190" s="6"/>
      <c r="E190" s="5"/>
      <c r="F190" s="5"/>
    </row>
    <row r="191" spans="1:6" s="7" customFormat="1" ht="15.75">
      <c r="A191" s="6"/>
      <c r="B191" s="6"/>
      <c r="C191" s="6"/>
      <c r="D191" s="6"/>
      <c r="E191" s="5"/>
      <c r="F191" s="5"/>
    </row>
    <row r="192" spans="1:6" s="7" customFormat="1" ht="15.75">
      <c r="A192" s="6"/>
      <c r="B192" s="6"/>
      <c r="C192" s="6"/>
      <c r="D192" s="6"/>
      <c r="E192" s="5"/>
      <c r="F192" s="5"/>
    </row>
    <row r="193" spans="1:6" s="7" customFormat="1" ht="15.75">
      <c r="A193" s="6"/>
      <c r="B193" s="6"/>
      <c r="C193" s="6"/>
      <c r="D193" s="6"/>
      <c r="E193" s="5"/>
      <c r="F193" s="5"/>
    </row>
    <row r="194" spans="1:6" s="7" customFormat="1" ht="15.75">
      <c r="A194" s="6"/>
      <c r="B194" s="6"/>
      <c r="C194" s="6"/>
      <c r="D194" s="6"/>
      <c r="E194" s="5"/>
      <c r="F194" s="5"/>
    </row>
    <row r="195" spans="1:6" s="7" customFormat="1" ht="15.75">
      <c r="A195" s="6"/>
      <c r="B195" s="6"/>
      <c r="C195" s="6"/>
      <c r="D195" s="6"/>
      <c r="E195" s="5"/>
      <c r="F195" s="5"/>
    </row>
    <row r="196" spans="1:6" s="7" customFormat="1" ht="15.75">
      <c r="A196" s="6"/>
      <c r="B196" s="6"/>
      <c r="C196" s="6"/>
      <c r="D196" s="6"/>
      <c r="E196" s="5"/>
      <c r="F196" s="5"/>
    </row>
    <row r="197" spans="1:6" s="7" customFormat="1" ht="15.75">
      <c r="A197" s="6"/>
      <c r="B197" s="6"/>
      <c r="C197" s="6"/>
      <c r="D197" s="6"/>
      <c r="E197" s="5"/>
      <c r="F197" s="5"/>
    </row>
    <row r="198" spans="1:6" s="7" customFormat="1" ht="15.75">
      <c r="A198" s="6"/>
      <c r="B198" s="6"/>
      <c r="C198" s="6"/>
      <c r="D198" s="6"/>
      <c r="E198" s="5"/>
      <c r="F198" s="5"/>
    </row>
    <row r="199" spans="1:6" s="7" customFormat="1" ht="15.75">
      <c r="A199" s="6"/>
      <c r="B199" s="6"/>
      <c r="C199" s="6"/>
      <c r="D199" s="6"/>
      <c r="E199" s="5"/>
      <c r="F199" s="5"/>
    </row>
    <row r="200" spans="1:6" s="7" customFormat="1" ht="15.75">
      <c r="A200" s="6"/>
      <c r="B200" s="6"/>
      <c r="C200" s="6"/>
      <c r="D200" s="6"/>
      <c r="E200" s="5"/>
      <c r="F200" s="5"/>
    </row>
    <row r="201" spans="1:6" s="7" customFormat="1" ht="15.75">
      <c r="A201" s="6"/>
      <c r="B201" s="6"/>
      <c r="C201" s="6"/>
      <c r="D201" s="6"/>
      <c r="E201" s="5"/>
      <c r="F201" s="5"/>
    </row>
    <row r="202" spans="1:6" s="7" customFormat="1" ht="15.75">
      <c r="A202" s="6"/>
      <c r="B202" s="6"/>
      <c r="C202" s="6"/>
      <c r="D202" s="6"/>
      <c r="E202" s="5"/>
      <c r="F202" s="5"/>
    </row>
    <row r="203" spans="1:6" s="7" customFormat="1" ht="15.75">
      <c r="A203" s="6"/>
      <c r="B203" s="6"/>
      <c r="C203" s="6"/>
      <c r="D203" s="6"/>
      <c r="E203" s="5"/>
      <c r="F203" s="5"/>
    </row>
    <row r="204" spans="1:6" s="7" customFormat="1" ht="15.75">
      <c r="A204" s="6"/>
      <c r="B204" s="6"/>
      <c r="C204" s="6"/>
      <c r="D204" s="6"/>
      <c r="E204" s="5"/>
      <c r="F204" s="5"/>
    </row>
    <row r="205" spans="1:6" s="7" customFormat="1" ht="15.75">
      <c r="A205" s="6"/>
      <c r="B205" s="6"/>
      <c r="C205" s="6"/>
      <c r="D205" s="6"/>
      <c r="E205" s="5"/>
      <c r="F205" s="5"/>
    </row>
  </sheetData>
  <sheetProtection/>
  <autoFilter ref="A2:K2">
    <sortState ref="A3:K205">
      <sortCondition sortBy="value" ref="A3:A205"/>
    </sortState>
  </autoFilter>
  <mergeCells count="1">
    <mergeCell ref="A1:F1"/>
  </mergeCells>
  <conditionalFormatting sqref="F35">
    <cfRule type="expression" priority="11668" dxfId="2">
      <formula>Sunday!#REF!="Cancelled"</formula>
    </cfRule>
    <cfRule type="expression" priority="11669" dxfId="1">
      <formula>Sunday!#REF!="Additional"</formula>
    </cfRule>
    <cfRule type="expression" priority="11670" dxfId="0">
      <formula>Sunday!#REF!="Updated"</formula>
    </cfRule>
  </conditionalFormatting>
  <conditionalFormatting sqref="F32">
    <cfRule type="expression" priority="11671" dxfId="2">
      <formula>Sunday!#REF!="Cancelled"</formula>
    </cfRule>
    <cfRule type="expression" priority="11672" dxfId="1">
      <formula>Sunday!#REF!="Additional"</formula>
    </cfRule>
    <cfRule type="expression" priority="11673" dxfId="0">
      <formula>Sunday!#REF!="Updated"</formula>
    </cfRule>
  </conditionalFormatting>
  <conditionalFormatting sqref="F33">
    <cfRule type="expression" priority="11674" dxfId="2">
      <formula>Sunday!#REF!="Cancelled"</formula>
    </cfRule>
    <cfRule type="expression" priority="11675" dxfId="1">
      <formula>Sunday!#REF!="Additional"</formula>
    </cfRule>
    <cfRule type="expression" priority="11676" dxfId="0">
      <formula>Sunday!#REF!="Updated"</formula>
    </cfRule>
  </conditionalFormatting>
  <conditionalFormatting sqref="F34">
    <cfRule type="expression" priority="11677" dxfId="2">
      <formula>Sunday!#REF!="Cancelled"</formula>
    </cfRule>
    <cfRule type="expression" priority="11678" dxfId="1">
      <formula>Sunday!#REF!="Additional"</formula>
    </cfRule>
    <cfRule type="expression" priority="11679" dxfId="0">
      <formula>Sunday!#REF!="Updated"</formula>
    </cfRule>
  </conditionalFormatting>
  <conditionalFormatting sqref="A4:B4">
    <cfRule type="expression" priority="11680" dxfId="2">
      <formula>Sunday!#REF!="Cancelled"</formula>
    </cfRule>
    <cfRule type="expression" priority="11681" dxfId="1">
      <formula>Sunday!#REF!="Additional"</formula>
    </cfRule>
    <cfRule type="expression" priority="11682" dxfId="0">
      <formula>Sunday!#REF!="Updated"</formula>
    </cfRule>
  </conditionalFormatting>
  <conditionalFormatting sqref="C4:E4">
    <cfRule type="expression" priority="11683" dxfId="2">
      <formula>Sunday!#REF!="Cancelled"</formula>
    </cfRule>
    <cfRule type="expression" priority="11684" dxfId="1">
      <formula>Sunday!#REF!="Additional"</formula>
    </cfRule>
    <cfRule type="expression" priority="11685" dxfId="0">
      <formula>Sunday!#REF!="Updated"</formula>
    </cfRule>
  </conditionalFormatting>
  <conditionalFormatting sqref="F4">
    <cfRule type="expression" priority="11686" dxfId="2">
      <formula>Sunday!#REF!="Cancelled"</formula>
    </cfRule>
    <cfRule type="expression" priority="11687" dxfId="1">
      <formula>Sunday!#REF!="Additional"</formula>
    </cfRule>
    <cfRule type="expression" priority="11688" dxfId="0">
      <formula>Sunday!#REF!="Updated"</formula>
    </cfRule>
  </conditionalFormatting>
  <conditionalFormatting sqref="F7">
    <cfRule type="expression" priority="11689" dxfId="2">
      <formula>Sunday!#REF!="Cancelled"</formula>
    </cfRule>
    <cfRule type="expression" priority="11690" dxfId="1">
      <formula>Sunday!#REF!="Additional"</formula>
    </cfRule>
    <cfRule type="expression" priority="11691" dxfId="0">
      <formula>Sunday!#REF!="Updated"</formula>
    </cfRule>
  </conditionalFormatting>
  <conditionalFormatting sqref="A7:E7">
    <cfRule type="expression" priority="11692" dxfId="2">
      <formula>Sunday!#REF!="Cancelled"</formula>
    </cfRule>
    <cfRule type="expression" priority="11693" dxfId="1">
      <formula>Sunday!#REF!="Additional"</formula>
    </cfRule>
    <cfRule type="expression" priority="11694" dxfId="0">
      <formula>Sunday!#REF!="Updated"</formula>
    </cfRule>
  </conditionalFormatting>
  <conditionalFormatting sqref="A39:F40">
    <cfRule type="expression" priority="11695" dxfId="2">
      <formula>Sunday!#REF!="Cancelled"</formula>
    </cfRule>
    <cfRule type="expression" priority="11696" dxfId="1">
      <formula>Sunday!#REF!="Additional"</formula>
    </cfRule>
    <cfRule type="expression" priority="11697" dxfId="0">
      <formula>Sunday!#REF!="Updated"</formula>
    </cfRule>
  </conditionalFormatting>
  <conditionalFormatting sqref="A41:F41">
    <cfRule type="expression" priority="11698" dxfId="2">
      <formula>Sunday!#REF!="Cancelled"</formula>
    </cfRule>
    <cfRule type="expression" priority="11699" dxfId="1">
      <formula>Sunday!#REF!="Additional"</formula>
    </cfRule>
    <cfRule type="expression" priority="11700" dxfId="0">
      <formula>Sunday!#REF!="Updated"</formula>
    </cfRule>
  </conditionalFormatting>
  <conditionalFormatting sqref="D31:E31">
    <cfRule type="expression" priority="11701" dxfId="2">
      <formula>Sunday!#REF!="Cancelled"</formula>
    </cfRule>
    <cfRule type="expression" priority="11702" dxfId="1">
      <formula>Sunday!#REF!="Additional"</formula>
    </cfRule>
    <cfRule type="expression" priority="11703" dxfId="0">
      <formula>Sunday!#REF!="Updated"</formula>
    </cfRule>
  </conditionalFormatting>
  <conditionalFormatting sqref="D30:E30">
    <cfRule type="expression" priority="11704" dxfId="2">
      <formula>Sunday!#REF!="Cancelled"</formula>
    </cfRule>
    <cfRule type="expression" priority="11705" dxfId="1">
      <formula>Sunday!#REF!="Additional"</formula>
    </cfRule>
    <cfRule type="expression" priority="11706" dxfId="0">
      <formula>Sunday!#REF!="Updated"</formula>
    </cfRule>
  </conditionalFormatting>
  <conditionalFormatting sqref="A37:E37">
    <cfRule type="expression" priority="11707" dxfId="2">
      <formula>Sunday!#REF!="Cancelled"</formula>
    </cfRule>
    <cfRule type="expression" priority="11708" dxfId="1">
      <formula>Sunday!#REF!="Additional"</formula>
    </cfRule>
    <cfRule type="expression" priority="11709" dxfId="0">
      <formula>Sunday!#REF!="Updated"</formula>
    </cfRule>
  </conditionalFormatting>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Highways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Sparks</dc:creator>
  <cp:keywords/>
  <dc:description/>
  <cp:lastModifiedBy>Nicholls, Kelly</cp:lastModifiedBy>
  <cp:lastPrinted>2018-06-22T09:26:57Z</cp:lastPrinted>
  <dcterms:created xsi:type="dcterms:W3CDTF">2018-05-14T11:33:39Z</dcterms:created>
  <dcterms:modified xsi:type="dcterms:W3CDTF">2020-12-04T15:18:03Z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0x010100245106A6FB05E5439A2F0D1B69EDED6F</vt:lpwstr>
  </property>
</Properties>
</file>